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DATEN\Bowling\SPORTAUSSCHUSS\2024_2025\Arbeitsversionen\"/>
    </mc:Choice>
  </mc:AlternateContent>
  <xr:revisionPtr revIDLastSave="0" documentId="13_ncr:1_{92815A64-77AD-4A78-9926-8DC125D57683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Jahresplan_2024_25" sheetId="4" r:id="rId1"/>
    <sheet name="Einzelbewerbe" sheetId="5" r:id="rId2"/>
  </sheets>
  <definedNames>
    <definedName name="_xlnm._FilterDatabase" localSheetId="0" hidden="1">Jahresplan_2024_25!$A$3:$AH$384</definedName>
    <definedName name="_xlnm.Print_Area" localSheetId="1">Einzelbewerbe!$C$1:$U$19,Einzelbewerbe!$C$22:$U$75,Einzelbewerbe!$C$77:$U$117,Einzelbewerbe!$C$119:$U$165,Einzelbewerbe!$C$167:$U$215,Einzelbewerbe!$C$217:$U$271,Einzelbewerbe!$C$273:$U$284</definedName>
    <definedName name="_xlnm.Print_Area" localSheetId="0">Jahresplan_2024_25!$B$4:$U$390,Jahresplan_2024_25!$B$392:$U$414</definedName>
    <definedName name="_xlnm.Print_Titles" localSheetId="0">Jahresplan_2024_25!$1:$3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4" i="4" l="1"/>
  <c r="A230" i="4"/>
  <c r="A189" i="4"/>
  <c r="A119" i="4"/>
  <c r="A73" i="4"/>
  <c r="A34" i="4"/>
  <c r="A9" i="4"/>
  <c r="Y31" i="4"/>
  <c r="Y27" i="4"/>
  <c r="Y21" i="4"/>
  <c r="Y11" i="4"/>
  <c r="A252" i="4"/>
  <c r="A251" i="4"/>
  <c r="A233" i="4"/>
  <c r="A232" i="4"/>
  <c r="A187" i="4"/>
  <c r="A186" i="4"/>
  <c r="A122" i="4"/>
  <c r="A121" i="4"/>
  <c r="A71" i="4"/>
  <c r="A70" i="4"/>
  <c r="A335" i="4"/>
  <c r="A317" i="4"/>
  <c r="A288" i="4"/>
  <c r="A272" i="4"/>
  <c r="A268" i="4"/>
  <c r="A244" i="4"/>
  <c r="A211" i="4"/>
  <c r="A196" i="4"/>
  <c r="A176" i="4"/>
  <c r="A172" i="4"/>
  <c r="A135" i="4"/>
  <c r="A112" i="4"/>
  <c r="A98" i="4"/>
  <c r="A81" i="4"/>
  <c r="A52" i="4"/>
  <c r="A37" i="4"/>
  <c r="A36" i="4"/>
  <c r="A23" i="4"/>
  <c r="A17" i="4"/>
  <c r="A7" i="4"/>
  <c r="A6" i="4"/>
  <c r="P40" i="5"/>
  <c r="B49" i="5"/>
  <c r="B43" i="5"/>
  <c r="A87" i="4"/>
  <c r="A90" i="4"/>
  <c r="A371" i="4"/>
  <c r="A350" i="4"/>
  <c r="A366" i="4"/>
  <c r="A343" i="4"/>
  <c r="A311" i="4"/>
  <c r="A270" i="4"/>
  <c r="A241" i="4"/>
  <c r="A102" i="4"/>
  <c r="A46" i="4"/>
  <c r="B268" i="5"/>
  <c r="B258" i="5"/>
  <c r="B250" i="5"/>
  <c r="B234" i="5"/>
  <c r="B220" i="5"/>
  <c r="B200" i="5"/>
  <c r="B187" i="5"/>
  <c r="B171" i="5"/>
  <c r="B169" i="5"/>
  <c r="B5" i="5"/>
  <c r="B162" i="5"/>
  <c r="B144" i="5"/>
  <c r="B153" i="5"/>
  <c r="P98" i="5"/>
  <c r="P100" i="5"/>
  <c r="P102" i="5"/>
  <c r="B79" i="5"/>
  <c r="A192" i="4"/>
  <c r="A365" i="4"/>
  <c r="A212" i="4"/>
  <c r="A184" i="4"/>
  <c r="A347" i="4"/>
  <c r="Y33" i="4" l="1"/>
  <c r="A374" i="4"/>
  <c r="A354" i="4"/>
  <c r="A84" i="4" l="1"/>
  <c r="A291" i="4"/>
  <c r="A319" i="4"/>
  <c r="A261" i="4"/>
  <c r="A228" i="4"/>
  <c r="A174" i="4"/>
  <c r="A144" i="4"/>
  <c r="A100" i="4"/>
  <c r="A44" i="4"/>
  <c r="A82" i="4"/>
  <c r="A25" i="4"/>
  <c r="A286" i="4"/>
  <c r="A249" i="4"/>
  <c r="A248" i="4"/>
  <c r="A182" i="4"/>
  <c r="A117" i="4"/>
  <c r="A67" i="4"/>
  <c r="A54" i="4"/>
  <c r="A32" i="4"/>
  <c r="A253" i="4" l="1"/>
  <c r="A255" i="4"/>
  <c r="A231" i="4"/>
  <c r="A188" i="4"/>
  <c r="A120" i="4"/>
  <c r="A72" i="4"/>
  <c r="A35" i="4"/>
  <c r="A8" i="4"/>
  <c r="B4" i="5" l="1"/>
  <c r="B3" i="5"/>
  <c r="B6" i="5"/>
  <c r="B7" i="5"/>
  <c r="B8" i="5"/>
  <c r="B9" i="5"/>
  <c r="B10" i="5"/>
  <c r="B11" i="5"/>
  <c r="B12" i="5"/>
  <c r="B209" i="5"/>
  <c r="B208" i="5"/>
  <c r="A40" i="4" l="1"/>
  <c r="P124" i="5"/>
  <c r="P122" i="5"/>
  <c r="P83" i="5"/>
  <c r="P81" i="5"/>
  <c r="P79" i="5"/>
  <c r="P60" i="5"/>
  <c r="P58" i="5"/>
  <c r="P56" i="5"/>
  <c r="P32" i="5"/>
  <c r="P30" i="5"/>
  <c r="P28" i="5"/>
  <c r="P26" i="5"/>
  <c r="P24" i="5"/>
  <c r="A88" i="4" l="1"/>
  <c r="A103" i="4" l="1"/>
  <c r="A158" i="4" l="1"/>
  <c r="A140" i="4"/>
  <c r="A159" i="4"/>
  <c r="A161" i="4"/>
  <c r="A152" i="4"/>
  <c r="A142" i="4"/>
  <c r="A134" i="4"/>
  <c r="A125" i="4"/>
  <c r="A123" i="4"/>
  <c r="A113" i="4"/>
  <c r="A110" i="4"/>
  <c r="A166" i="4" l="1"/>
  <c r="A167" i="4"/>
  <c r="A101" i="4"/>
  <c r="A91" i="4"/>
  <c r="A86" i="4"/>
  <c r="A83" i="4"/>
  <c r="A76" i="4"/>
  <c r="A63" i="4"/>
  <c r="A168" i="4" l="1"/>
  <c r="A55" i="4"/>
  <c r="A45" i="4"/>
  <c r="A42" i="4"/>
  <c r="A30" i="4"/>
  <c r="A21" i="4"/>
  <c r="A12" i="4"/>
  <c r="A169" i="4" l="1"/>
  <c r="A31" i="4"/>
  <c r="A33" i="4"/>
  <c r="A38" i="4"/>
  <c r="A39" i="4"/>
  <c r="A41" i="4"/>
  <c r="A43" i="4"/>
  <c r="A47" i="4"/>
  <c r="A48" i="4"/>
  <c r="A49" i="4"/>
  <c r="A50" i="4"/>
  <c r="A51" i="4"/>
  <c r="A53" i="4"/>
  <c r="A56" i="4"/>
  <c r="A57" i="4"/>
  <c r="A58" i="4"/>
  <c r="A59" i="4"/>
  <c r="A60" i="4"/>
  <c r="A61" i="4"/>
  <c r="A62" i="4"/>
  <c r="A64" i="4"/>
  <c r="A65" i="4"/>
  <c r="A66" i="4"/>
  <c r="A68" i="4"/>
  <c r="A69" i="4"/>
  <c r="A74" i="4"/>
  <c r="A75" i="4"/>
  <c r="A77" i="4"/>
  <c r="A78" i="4"/>
  <c r="A79" i="4"/>
  <c r="A80" i="4"/>
  <c r="A85" i="4"/>
  <c r="A89" i="4"/>
  <c r="A92" i="4"/>
  <c r="A93" i="4"/>
  <c r="A94" i="4"/>
  <c r="A95" i="4"/>
  <c r="A96" i="4"/>
  <c r="A97" i="4"/>
  <c r="A99" i="4"/>
  <c r="A104" i="4"/>
  <c r="A105" i="4"/>
  <c r="A106" i="4"/>
  <c r="A107" i="4"/>
  <c r="A108" i="4"/>
  <c r="A109" i="4"/>
  <c r="A111" i="4"/>
  <c r="A114" i="4"/>
  <c r="A115" i="4"/>
  <c r="A116" i="4"/>
  <c r="A118" i="4"/>
  <c r="A124" i="4"/>
  <c r="A126" i="4"/>
  <c r="A127" i="4"/>
  <c r="A128" i="4"/>
  <c r="A129" i="4"/>
  <c r="A130" i="4"/>
  <c r="A131" i="4"/>
  <c r="A132" i="4"/>
  <c r="A133" i="4"/>
  <c r="A136" i="4"/>
  <c r="A137" i="4"/>
  <c r="A138" i="4"/>
  <c r="A139" i="4"/>
  <c r="A141" i="4"/>
  <c r="A143" i="4"/>
  <c r="A145" i="4"/>
  <c r="A146" i="4"/>
  <c r="A147" i="4"/>
  <c r="A148" i="4"/>
  <c r="A149" i="4"/>
  <c r="A150" i="4"/>
  <c r="A151" i="4"/>
  <c r="A153" i="4"/>
  <c r="A154" i="4"/>
  <c r="A155" i="4"/>
  <c r="A156" i="4"/>
  <c r="A157" i="4"/>
  <c r="A160" i="4"/>
  <c r="A162" i="4"/>
  <c r="A163" i="4"/>
  <c r="A164" i="4"/>
  <c r="A165" i="4"/>
  <c r="A170" i="4"/>
  <c r="A173" i="4"/>
  <c r="A175" i="4"/>
  <c r="A179" i="4"/>
  <c r="A181" i="4"/>
  <c r="A185" i="4"/>
  <c r="A190" i="4"/>
  <c r="A198" i="4"/>
  <c r="A199" i="4"/>
  <c r="A5" i="4"/>
  <c r="A10" i="4"/>
  <c r="A11" i="4"/>
  <c r="A13" i="4"/>
  <c r="A14" i="4"/>
  <c r="A15" i="4"/>
  <c r="A16" i="4"/>
  <c r="A18" i="4"/>
  <c r="A19" i="4"/>
  <c r="A20" i="4"/>
  <c r="A22" i="4"/>
  <c r="A24" i="4"/>
  <c r="A26" i="4"/>
  <c r="A27" i="4"/>
  <c r="A28" i="4"/>
  <c r="A29" i="4"/>
  <c r="A180" i="4" l="1"/>
  <c r="A200" i="4"/>
  <c r="A183" i="4"/>
  <c r="A171" i="4"/>
  <c r="A195" i="4"/>
  <c r="A197" i="4"/>
  <c r="A178" i="4"/>
  <c r="A194" i="4"/>
  <c r="A177" i="4"/>
  <c r="A193" i="4"/>
  <c r="A191" i="4"/>
  <c r="A207" i="4"/>
  <c r="A206" i="4"/>
  <c r="A205" i="4"/>
  <c r="A204" i="4"/>
  <c r="A203" i="4"/>
  <c r="A202" i="4"/>
  <c r="A201" i="4"/>
  <c r="A208" i="4"/>
  <c r="B105" i="5"/>
  <c r="B106" i="5"/>
  <c r="B236" i="5"/>
  <c r="B235" i="5"/>
  <c r="B233" i="5"/>
  <c r="B188" i="5"/>
  <c r="B184" i="5"/>
  <c r="B183" i="5"/>
  <c r="A209" i="4" l="1"/>
  <c r="B48" i="5"/>
  <c r="B47" i="5"/>
  <c r="B112" i="5"/>
  <c r="B109" i="5"/>
  <c r="B213" i="5"/>
  <c r="B212" i="5"/>
  <c r="B70" i="5"/>
  <c r="B67" i="5"/>
  <c r="B202" i="5"/>
  <c r="B199" i="5"/>
  <c r="B174" i="5"/>
  <c r="B172" i="5"/>
  <c r="B173" i="5"/>
  <c r="B224" i="5"/>
  <c r="B223" i="5"/>
  <c r="B186" i="5"/>
  <c r="B185" i="5"/>
  <c r="B238" i="5"/>
  <c r="B240" i="5"/>
  <c r="B237" i="5"/>
  <c r="B133" i="5"/>
  <c r="B131" i="5"/>
  <c r="A210" i="4" l="1"/>
  <c r="B2" i="5"/>
  <c r="B81" i="5"/>
  <c r="A213" i="4" l="1"/>
  <c r="A214" i="4" l="1"/>
  <c r="B99" i="5"/>
  <c r="B98" i="5"/>
  <c r="B97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0" i="5"/>
  <c r="B78" i="5"/>
  <c r="B31" i="5"/>
  <c r="B34" i="5"/>
  <c r="B25" i="5"/>
  <c r="B24" i="5"/>
  <c r="B271" i="5"/>
  <c r="B270" i="5"/>
  <c r="B269" i="5"/>
  <c r="B267" i="5"/>
  <c r="B263" i="5"/>
  <c r="B262" i="5"/>
  <c r="B261" i="5"/>
  <c r="B260" i="5"/>
  <c r="B259" i="5"/>
  <c r="B257" i="5"/>
  <c r="B253" i="5"/>
  <c r="B252" i="5"/>
  <c r="B251" i="5"/>
  <c r="B248" i="5"/>
  <c r="B247" i="5"/>
  <c r="B249" i="5"/>
  <c r="B243" i="5"/>
  <c r="B242" i="5"/>
  <c r="B241" i="5"/>
  <c r="B229" i="5"/>
  <c r="B228" i="5"/>
  <c r="B227" i="5"/>
  <c r="B226" i="5"/>
  <c r="B222" i="5"/>
  <c r="B221" i="5"/>
  <c r="B219" i="5"/>
  <c r="B128" i="5"/>
  <c r="B215" i="5"/>
  <c r="B214" i="5"/>
  <c r="B205" i="5"/>
  <c r="B204" i="5"/>
  <c r="B201" i="5"/>
  <c r="B198" i="5"/>
  <c r="B197" i="5"/>
  <c r="B193" i="5"/>
  <c r="B192" i="5"/>
  <c r="B191" i="5"/>
  <c r="B190" i="5"/>
  <c r="B179" i="5"/>
  <c r="B178" i="5"/>
  <c r="B177" i="5"/>
  <c r="B176" i="5"/>
  <c r="B170" i="5"/>
  <c r="B165" i="5"/>
  <c r="B164" i="5"/>
  <c r="B163" i="5"/>
  <c r="B161" i="5"/>
  <c r="B157" i="5"/>
  <c r="B156" i="5"/>
  <c r="B155" i="5"/>
  <c r="B154" i="5"/>
  <c r="B152" i="5"/>
  <c r="B148" i="5"/>
  <c r="B147" i="5"/>
  <c r="B146" i="5"/>
  <c r="B145" i="5"/>
  <c r="B143" i="5"/>
  <c r="B139" i="5"/>
  <c r="B138" i="5"/>
  <c r="B137" i="5"/>
  <c r="B136" i="5"/>
  <c r="B134" i="5"/>
  <c r="B132" i="5"/>
  <c r="B117" i="5"/>
  <c r="B116" i="5"/>
  <c r="B115" i="5"/>
  <c r="B114" i="5"/>
  <c r="B111" i="5"/>
  <c r="B110" i="5"/>
  <c r="B108" i="5"/>
  <c r="B107" i="5"/>
  <c r="B104" i="5"/>
  <c r="B103" i="5"/>
  <c r="B102" i="5"/>
  <c r="B101" i="5"/>
  <c r="B100" i="5"/>
  <c r="B75" i="5"/>
  <c r="B74" i="5"/>
  <c r="B73" i="5"/>
  <c r="B72" i="5"/>
  <c r="B69" i="5"/>
  <c r="B68" i="5"/>
  <c r="B66" i="5"/>
  <c r="B65" i="5"/>
  <c r="B64" i="5"/>
  <c r="B63" i="5"/>
  <c r="B62" i="5"/>
  <c r="B61" i="5"/>
  <c r="B60" i="5"/>
  <c r="B59" i="5"/>
  <c r="B58" i="5"/>
  <c r="B57" i="5"/>
  <c r="B56" i="5"/>
  <c r="B55" i="5"/>
  <c r="B52" i="5"/>
  <c r="B51" i="5"/>
  <c r="B46" i="5"/>
  <c r="B45" i="5"/>
  <c r="B44" i="5"/>
  <c r="B42" i="5"/>
  <c r="B41" i="5"/>
  <c r="B40" i="5"/>
  <c r="B39" i="5"/>
  <c r="B36" i="5"/>
  <c r="B35" i="5"/>
  <c r="B33" i="5"/>
  <c r="B32" i="5"/>
  <c r="B30" i="5"/>
  <c r="B29" i="5"/>
  <c r="B28" i="5"/>
  <c r="B27" i="5"/>
  <c r="B26" i="5"/>
  <c r="B23" i="5"/>
  <c r="A215" i="4" l="1"/>
  <c r="A4" i="4"/>
  <c r="A216" i="4" l="1"/>
  <c r="B124" i="5"/>
  <c r="B123" i="5"/>
  <c r="B122" i="5"/>
  <c r="B121" i="5"/>
  <c r="B120" i="5"/>
  <c r="A217" i="4" l="1"/>
  <c r="A218" i="4" l="1"/>
  <c r="A219" i="4" l="1"/>
  <c r="A220" i="4" l="1"/>
  <c r="A221" i="4" l="1"/>
  <c r="A222" i="4" l="1"/>
  <c r="A223" i="4" l="1"/>
  <c r="A224" i="4" l="1"/>
  <c r="A225" i="4" l="1"/>
  <c r="A226" i="4" l="1"/>
  <c r="A227" i="4" l="1"/>
  <c r="A229" i="4" l="1"/>
  <c r="A234" i="4" l="1"/>
  <c r="A235" i="4" l="1"/>
  <c r="A236" i="4" l="1"/>
  <c r="A237" i="4" l="1"/>
  <c r="A238" i="4" l="1"/>
  <c r="A239" i="4" l="1"/>
  <c r="A240" i="4" l="1"/>
  <c r="A242" i="4" l="1"/>
  <c r="A243" i="4" l="1"/>
  <c r="A245" i="4" l="1"/>
  <c r="A246" i="4" l="1"/>
  <c r="A247" i="4" l="1"/>
  <c r="A250" i="4" l="1"/>
  <c r="A256" i="4" l="1"/>
  <c r="A257" i="4" l="1"/>
  <c r="A258" i="4" l="1"/>
  <c r="A259" i="4" l="1"/>
  <c r="A260" i="4" l="1"/>
  <c r="A262" i="4" l="1"/>
  <c r="A263" i="4" l="1"/>
  <c r="A264" i="4" l="1"/>
  <c r="A265" i="4" l="1"/>
  <c r="A266" i="4" l="1"/>
  <c r="A267" i="4" l="1"/>
  <c r="A269" i="4" l="1"/>
  <c r="A271" i="4" l="1"/>
  <c r="A273" i="4" l="1"/>
  <c r="A274" i="4" l="1"/>
  <c r="A275" i="4" l="1"/>
  <c r="A276" i="4" l="1"/>
  <c r="A277" i="4" l="1"/>
  <c r="A278" i="4" l="1"/>
  <c r="A279" i="4" l="1"/>
  <c r="A280" i="4" l="1"/>
  <c r="A281" i="4" l="1"/>
  <c r="A282" i="4" l="1"/>
  <c r="A283" i="4" l="1"/>
  <c r="A284" i="4" l="1"/>
  <c r="A285" i="4" l="1"/>
  <c r="A287" i="4" l="1"/>
  <c r="A289" i="4" l="1"/>
  <c r="A290" i="4" l="1"/>
  <c r="A292" i="4" l="1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5" i="4" l="1"/>
  <c r="A306" i="4" l="1"/>
  <c r="A307" i="4" l="1"/>
  <c r="A308" i="4" l="1"/>
  <c r="A309" i="4" l="1"/>
  <c r="A310" i="4" l="1"/>
  <c r="A312" i="4" l="1"/>
  <c r="A313" i="4" l="1"/>
  <c r="A314" i="4" l="1"/>
  <c r="A315" i="4" l="1"/>
  <c r="A316" i="4" l="1"/>
  <c r="A318" i="4" l="1"/>
  <c r="A320" i="4" l="1"/>
  <c r="A321" i="4" l="1"/>
  <c r="A322" i="4" l="1"/>
  <c r="A323" i="4" l="1"/>
  <c r="A324" i="4" l="1"/>
  <c r="A325" i="4" l="1"/>
  <c r="A326" i="4" l="1"/>
  <c r="A327" i="4" l="1"/>
  <c r="A328" i="4" l="1"/>
  <c r="A329" i="4" l="1"/>
  <c r="A330" i="4" l="1"/>
  <c r="A331" i="4" l="1"/>
  <c r="A332" i="4" l="1"/>
  <c r="A333" i="4" l="1"/>
  <c r="A334" i="4" l="1"/>
  <c r="A336" i="4" l="1"/>
  <c r="A337" i="4" l="1"/>
  <c r="A338" i="4" l="1"/>
  <c r="A339" i="4" l="1"/>
  <c r="A340" i="4" l="1"/>
  <c r="A341" i="4" l="1"/>
  <c r="A342" i="4" l="1"/>
  <c r="A344" i="4" l="1"/>
  <c r="A345" i="4" l="1"/>
  <c r="A346" i="4" l="1"/>
  <c r="A348" i="4" l="1"/>
  <c r="A349" i="4" l="1"/>
  <c r="A351" i="4" l="1"/>
  <c r="A352" i="4" l="1"/>
  <c r="A353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7" i="4" l="1"/>
  <c r="A368" i="4" l="1"/>
  <c r="A369" i="4" l="1"/>
  <c r="A370" i="4" l="1"/>
  <c r="A372" i="4" l="1"/>
  <c r="A373" i="4" l="1"/>
  <c r="A375" i="4" l="1"/>
  <c r="A376" i="4" l="1"/>
  <c r="A377" i="4" l="1"/>
  <c r="A378" i="4" l="1"/>
  <c r="A379" i="4" l="1"/>
  <c r="A380" i="4" l="1"/>
  <c r="A381" i="4" l="1"/>
  <c r="A382" i="4" l="1"/>
  <c r="A383" i="4" l="1"/>
  <c r="A384" i="4" l="1"/>
</calcChain>
</file>

<file path=xl/sharedStrings.xml><?xml version="1.0" encoding="utf-8"?>
<sst xmlns="http://schemas.openxmlformats.org/spreadsheetml/2006/main" count="1968" uniqueCount="412">
  <si>
    <t>Check</t>
  </si>
  <si>
    <t>Datum</t>
  </si>
  <si>
    <t>Runde</t>
  </si>
  <si>
    <t>wo ?</t>
  </si>
  <si>
    <t>Zeit</t>
  </si>
  <si>
    <t>Nennterm.</t>
  </si>
  <si>
    <t xml:space="preserve">Team </t>
  </si>
  <si>
    <t>Trio</t>
  </si>
  <si>
    <t>MixedTrio</t>
  </si>
  <si>
    <t>HtH 4-er</t>
  </si>
  <si>
    <t>CUP</t>
  </si>
  <si>
    <t>EzDoMixed</t>
  </si>
  <si>
    <t>Jugend</t>
  </si>
  <si>
    <t>Senioren</t>
  </si>
  <si>
    <t>Special</t>
  </si>
  <si>
    <t>Turnier</t>
  </si>
  <si>
    <t>Div</t>
  </si>
  <si>
    <t>Normung der Schreibweise</t>
  </si>
  <si>
    <t>Team Liga</t>
  </si>
  <si>
    <t>Buchstaben immer groß</t>
  </si>
  <si>
    <t>WLD</t>
  </si>
  <si>
    <t>WLH</t>
  </si>
  <si>
    <t>Nur 1 Liga = z.B. DA1 oder H1, H2, H4</t>
  </si>
  <si>
    <t>H2LL</t>
  </si>
  <si>
    <t>Bei gemischter Liga nur 1KL, 2KL etc.</t>
  </si>
  <si>
    <t>DA1</t>
  </si>
  <si>
    <t>H1</t>
  </si>
  <si>
    <t xml:space="preserve">H2 </t>
  </si>
  <si>
    <t>Trio Liga</t>
  </si>
  <si>
    <t>1</t>
  </si>
  <si>
    <t>Plus</t>
  </si>
  <si>
    <t>H1A</t>
  </si>
  <si>
    <t>H1B</t>
  </si>
  <si>
    <t>H2A</t>
  </si>
  <si>
    <t>H2B</t>
  </si>
  <si>
    <t>Mixed</t>
  </si>
  <si>
    <t>Cumberland</t>
  </si>
  <si>
    <t>MT1</t>
  </si>
  <si>
    <t>MT2</t>
  </si>
  <si>
    <t>MT3</t>
  </si>
  <si>
    <t>4-er Liga</t>
  </si>
  <si>
    <t>1KL</t>
  </si>
  <si>
    <t>2KL</t>
  </si>
  <si>
    <t>Qualifikation ÖM Senioren Einzel</t>
  </si>
  <si>
    <t>Team</t>
  </si>
  <si>
    <t>H2</t>
  </si>
  <si>
    <t>Gesamt</t>
  </si>
  <si>
    <t>3</t>
  </si>
  <si>
    <t>Qualifikation ÖM Senioren Doppel</t>
  </si>
  <si>
    <t>Damen</t>
  </si>
  <si>
    <t>Herren</t>
  </si>
  <si>
    <t>WM Senioren Mixed</t>
  </si>
  <si>
    <t>Bowlingsportabzeichen</t>
  </si>
  <si>
    <t>WM Senioren Einzel</t>
  </si>
  <si>
    <t xml:space="preserve">Mixed Trio </t>
  </si>
  <si>
    <t>12</t>
  </si>
  <si>
    <t>WM Senioren Doppel</t>
  </si>
  <si>
    <t xml:space="preserve">N E N N T A G E </t>
  </si>
  <si>
    <t>Nenntag LVWB Staatsmeisterschaft Doppel Quali</t>
  </si>
  <si>
    <t>Nenntag LVWB ÖM Senioren Einzel Quali</t>
  </si>
  <si>
    <t>Nenntag LVWB ÖM Senioren Doppel Quali</t>
  </si>
  <si>
    <t>Nenntag LVWB Ranglisten Doppel</t>
  </si>
  <si>
    <t>Nenntag LVWB Ranglisten Einzel</t>
  </si>
  <si>
    <t>Nenntag LVWB WM Senioren Mixed Quali</t>
  </si>
  <si>
    <t xml:space="preserve">Nenntag LVWB Staatsmeisterschaft Einzel Quali </t>
  </si>
  <si>
    <t xml:space="preserve">Nenntag LVWB ÖM Mixed Quali </t>
  </si>
  <si>
    <t>Nenntag LVWB Bowlingsportabzeichen</t>
  </si>
  <si>
    <t>Nenntag LVWB Ranglisten Mixed</t>
  </si>
  <si>
    <t>Trio Klassen</t>
  </si>
  <si>
    <t>Halle</t>
  </si>
  <si>
    <t>Bahnen</t>
  </si>
  <si>
    <t>Rd.</t>
  </si>
  <si>
    <t xml:space="preserve"> </t>
  </si>
  <si>
    <t xml:space="preserve">  </t>
  </si>
  <si>
    <t>10</t>
  </si>
  <si>
    <t>Trio Landesliga</t>
  </si>
  <si>
    <t>4-er</t>
  </si>
  <si>
    <t>Team Klassen</t>
  </si>
  <si>
    <t>Team Landesliga</t>
  </si>
  <si>
    <t>B S A</t>
  </si>
  <si>
    <t>BSA</t>
  </si>
  <si>
    <t>RL-E</t>
  </si>
  <si>
    <t>Ranglisten-Einzel</t>
  </si>
  <si>
    <t>nennungsabhängig</t>
  </si>
  <si>
    <t>RL-D</t>
  </si>
  <si>
    <t>Ranglisten-Doppel</t>
  </si>
  <si>
    <t>Wr. Meisterschaften Doppel</t>
  </si>
  <si>
    <t>RL-Mixed</t>
  </si>
  <si>
    <t>Ranglisten-Mixed</t>
  </si>
  <si>
    <t>Wr. Meisterschaften Mixed</t>
  </si>
  <si>
    <t>Qualifikation STM-Einzel</t>
  </si>
  <si>
    <t>1. Runde</t>
  </si>
  <si>
    <t>2. Runde</t>
  </si>
  <si>
    <t>Semifinale</t>
  </si>
  <si>
    <t>Finale</t>
  </si>
  <si>
    <t>Qualifikation STM-Doppel</t>
  </si>
  <si>
    <t>Qualifikation ÖM-Mixed</t>
  </si>
  <si>
    <t>Tag 1</t>
  </si>
  <si>
    <t>Tag 2</t>
  </si>
  <si>
    <t>A+B+C</t>
  </si>
  <si>
    <t>Details lt.Ausschreibung ÖSKB</t>
  </si>
  <si>
    <t>5</t>
  </si>
  <si>
    <t>6</t>
  </si>
  <si>
    <t>8</t>
  </si>
  <si>
    <t>9</t>
  </si>
  <si>
    <t xml:space="preserve">Wr.Cup </t>
  </si>
  <si>
    <t>Damen &amp; Herren</t>
  </si>
  <si>
    <t>Wr. Meisterschaften Einzel Herren</t>
  </si>
  <si>
    <t>Wr. Meisterschaften Einzel Damen</t>
  </si>
  <si>
    <t>1+2</t>
  </si>
  <si>
    <t>5+6</t>
  </si>
  <si>
    <t>3+4</t>
  </si>
  <si>
    <t>7+8</t>
  </si>
  <si>
    <t>9+10</t>
  </si>
  <si>
    <t>Nenntag LVWB WM Senioren Doppel und Einzel Quali</t>
  </si>
  <si>
    <t xml:space="preserve"> Spielfreie Mannschaften</t>
  </si>
  <si>
    <t>Kommentar</t>
  </si>
  <si>
    <t>ERSTMELDUNG LVWB an ÖSKB</t>
  </si>
  <si>
    <t>NENNTAG LVWB an ÖSKB</t>
  </si>
  <si>
    <t>Erstmeldung LVWB an ÖSKB</t>
  </si>
  <si>
    <t>Nenntag LVWB an ÖSKB</t>
  </si>
  <si>
    <t>Korrekturtermin</t>
  </si>
  <si>
    <t>WM Jugend</t>
  </si>
  <si>
    <t>Nenntag LVWB WM Senioren Einzel und Doppel Quali</t>
  </si>
  <si>
    <t>HtH (4-er) Klassen</t>
  </si>
  <si>
    <t>2 x 6 Spiele</t>
  </si>
  <si>
    <t>Damen und Herren</t>
  </si>
  <si>
    <t>Änderungsprotokoll</t>
  </si>
  <si>
    <t>Städtevergleich Wien-München</t>
  </si>
  <si>
    <t>ERSTMELDUNG LVWB an ÖSKB ÖSTERREICHISCHER CUP</t>
  </si>
  <si>
    <t>2</t>
  </si>
  <si>
    <t>NENNTAG VEREINE an LVWB STM DOPPEL QUALI</t>
  </si>
  <si>
    <t>NENNTAG LVWB an ÖSKB ÖSTERREICHISCHER CUP</t>
  </si>
  <si>
    <t>1KL, 2KL</t>
  </si>
  <si>
    <t>Qualifikation STM Doppel</t>
  </si>
  <si>
    <t>Österreichischer Cup 1/8 und 1/4 Finale</t>
  </si>
  <si>
    <t>Österreichischer Cup Semifinale und Finale</t>
  </si>
  <si>
    <t>ERSTMELDUNG LVWB an ÖSKB ÖM SENIOREN DOPPEL</t>
  </si>
  <si>
    <t>Qualifikation ÖM Senioren Einzel &amp; Doppel</t>
  </si>
  <si>
    <t>4</t>
  </si>
  <si>
    <t>Herren + Damen</t>
  </si>
  <si>
    <t>SF</t>
  </si>
  <si>
    <t>Fin</t>
  </si>
  <si>
    <t>NENNTAG LVWB an ÖSKB ÖM SENIOREN DOPPEL</t>
  </si>
  <si>
    <t>ERSTMELDUNG LVWB an ÖSKB STM DOPPEL</t>
  </si>
  <si>
    <t>NENNTAG LVWB an ÖSKB STM DOPPEL</t>
  </si>
  <si>
    <t>Det.lt.ÖSKB</t>
  </si>
  <si>
    <t>Weihnachtsferien</t>
  </si>
  <si>
    <t>Ranglisten Einzel &amp; Doppel</t>
  </si>
  <si>
    <t>ERSTMELDUNG LVWB an ÖSKB ÖM SENIOREN EINZEL</t>
  </si>
  <si>
    <t>7</t>
  </si>
  <si>
    <t>Wiener Meisterschaft Doppel</t>
  </si>
  <si>
    <t>Qualifikation STM Einzel</t>
  </si>
  <si>
    <t>Wiener Meisterschaft Einzel Herren</t>
  </si>
  <si>
    <t>Wiener Meisterschaft Einzel Damen</t>
  </si>
  <si>
    <t>NENNTAG LVWB an ÖSKB ÖM SENIOREN EINZEL</t>
  </si>
  <si>
    <t>NENNTAG VEREINE an LVWB ÖM MIXED QUALI</t>
  </si>
  <si>
    <t>ERSTMELDUNG LVWB an ÖSKB STM EINZEL</t>
  </si>
  <si>
    <t>Qualifikation ÖM Mixed</t>
  </si>
  <si>
    <t>NENNTAG LVWB an ÖSKB STM EINZEL</t>
  </si>
  <si>
    <t>ERSTMELDUNG LVWB an ÖSKB ÖM MIXED</t>
  </si>
  <si>
    <t>NENNTAG VEREINE an LVWB WM SENIOREN MIXED</t>
  </si>
  <si>
    <t>NENNTAG VEREINE an LVWB BOWLINGSPORTABZEICHEN</t>
  </si>
  <si>
    <t>WM Senioren Einzel &amp; Doppel</t>
  </si>
  <si>
    <t>ERSTMELDUNG LVWB an ÖSKB STM TRIO</t>
  </si>
  <si>
    <t>NENNTAG LVWB an ÖSKB ÖM MIXED</t>
  </si>
  <si>
    <t>ERSTMELDUNG LVWB an ÖSKB ÖM MIXED TRIO</t>
  </si>
  <si>
    <t>NENNTAG LVWB an ÖSKB STM TRIO</t>
  </si>
  <si>
    <t>NENNTAG LVWB an ÖSKB ÖM MIXED TRIO</t>
  </si>
  <si>
    <t>ERSTMELDUNG LVWB an ÖSKB STM TEAM</t>
  </si>
  <si>
    <t>NENNTAG LVWB an ÖSKB STM TEAM</t>
  </si>
  <si>
    <t>Damen + Herren</t>
  </si>
  <si>
    <t>Ranglisten Mixed</t>
  </si>
  <si>
    <t>Tag1</t>
  </si>
  <si>
    <t>Wiener Meisterschaft Mixed</t>
  </si>
  <si>
    <t>Mi</t>
  </si>
  <si>
    <t>NENNTAG VEREINE an LVWB STM EINZEL QUALI</t>
  </si>
  <si>
    <t>MI</t>
  </si>
  <si>
    <t>Nenntag LVWB WM Jugend</t>
  </si>
  <si>
    <t>Nenntag LVWB Ranglisten Einzel + Doppel</t>
  </si>
  <si>
    <t>Nenntag LVWB Bowlingsportabzeichen (BSA)</t>
  </si>
  <si>
    <t>Nenntag LVWB WM Senioren Einzel + Doppel</t>
  </si>
  <si>
    <t>Nenntag LVWB WM Senioren Mixed</t>
  </si>
  <si>
    <t>WM Senioren Mixed 2024</t>
  </si>
  <si>
    <t>Tag2</t>
  </si>
  <si>
    <t>NENNTAG VEREINE an LVWB ÖM SENIOREN EINZEL + DOPPEL QUALI</t>
  </si>
  <si>
    <t>NENNTAG VEREINE an LVWB WM JUGEND</t>
  </si>
  <si>
    <t>NENNTAG VEREINE an LVWB RANGLISTEN EINZEL + DOPPEL</t>
  </si>
  <si>
    <t>NENNTAG VEREINE an LVWB WM SENIOREN EINZEL + DOPPEL</t>
  </si>
  <si>
    <t xml:space="preserve">NENNTAG VEREINE an LVWB RANGLISTEN MIXED </t>
  </si>
  <si>
    <t>Sperrter-mine ÖSKB</t>
  </si>
  <si>
    <t>Korrektur Meldung LVWB an ÖSKB ÖM JUGEND</t>
  </si>
  <si>
    <t>7 Spiele</t>
  </si>
  <si>
    <t>Damen und Herren: 5 Spiele</t>
  </si>
  <si>
    <t>2 x 4 Spiele</t>
  </si>
  <si>
    <t>V e r e i n s ü b e r g r e i f e n d</t>
  </si>
  <si>
    <t>Damen: 2 x 6 Spiele</t>
  </si>
  <si>
    <t>Herren: 2 x 9 Spiele</t>
  </si>
  <si>
    <t>Damen: 5 Spiele</t>
  </si>
  <si>
    <t>Herren: 7 Spiele</t>
  </si>
  <si>
    <t>Jahressportprogramm Landesverband Wien (29) 2024 / 2025</t>
  </si>
  <si>
    <t>Österreichischer CUP 2024</t>
  </si>
  <si>
    <t>Staatsmeisterschaft Trio 2025</t>
  </si>
  <si>
    <t>ÖM Trio Mixed 2025</t>
  </si>
  <si>
    <t>Staatsmeisterschaft Team 2025</t>
  </si>
  <si>
    <t>ÖM Mixed 2025</t>
  </si>
  <si>
    <t>Staatsmeisterschaft Einzel 2025</t>
  </si>
  <si>
    <t>ÖM Senioren Doppel 2024</t>
  </si>
  <si>
    <t>Staatsmeisterschaft Doppel 2024</t>
  </si>
  <si>
    <t>ÖM Senioren Einzel 2025</t>
  </si>
  <si>
    <t>ÖM Jugend 2025</t>
  </si>
  <si>
    <t>Korrekturtag ÖM Jugend 2025</t>
  </si>
  <si>
    <t>ÖM Mixed Trio 2025</t>
  </si>
  <si>
    <t>STM Trio 2025</t>
  </si>
  <si>
    <t>Damen und Herren: 4 Spiele</t>
  </si>
  <si>
    <t>STM Team 2025</t>
  </si>
  <si>
    <t>Österr.Cup 2024</t>
  </si>
  <si>
    <t>Ö-CUP 2024 1/8 Finale von 16 auf 8</t>
  </si>
  <si>
    <t>Ö-CUP 2024 1/4 Finale von 8 auf 4</t>
  </si>
  <si>
    <t>Ö-CUP 2024 Semifinale</t>
  </si>
  <si>
    <t>Ö-CUP 2024 Finale</t>
  </si>
  <si>
    <t>Wr.Cup + Vorrunde zum Öst.Cup 2024</t>
  </si>
  <si>
    <t>Ö-CUP 2024 Vorrunde</t>
  </si>
  <si>
    <t>Ranglisten Mixed 2025</t>
  </si>
  <si>
    <t>Qualifikation STM Einzel 2025</t>
  </si>
  <si>
    <t>STM Einzel 2025</t>
  </si>
  <si>
    <t>Qualifikation STM Doppel 2024</t>
  </si>
  <si>
    <t>STM Doppel 2024</t>
  </si>
  <si>
    <t>Qualifikation ÖM Mixed 2025</t>
  </si>
  <si>
    <t>Qualifikation ÖM Senioren Einzel 2025</t>
  </si>
  <si>
    <t>Ranglisten Einzel 2025</t>
  </si>
  <si>
    <t>Ranglisten Doppel 2025</t>
  </si>
  <si>
    <t>Qualifikation ÖM Senioren Doppel 2024</t>
  </si>
  <si>
    <t>WM Senioren Einzel 2025</t>
  </si>
  <si>
    <t>WM Senioren Doppel 2025</t>
  </si>
  <si>
    <t>WM Jugend 2024</t>
  </si>
  <si>
    <t>50+ 60+</t>
  </si>
  <si>
    <t>70+</t>
  </si>
  <si>
    <t>ERSTMELDUNG LVWB an ÖSKB ÖM JUGEND</t>
  </si>
  <si>
    <t>Start ECC 2024 - Bratislava</t>
  </si>
  <si>
    <t>Ende ECC 2024 - Bratislava</t>
  </si>
  <si>
    <t>Kaderlehrgang</t>
  </si>
  <si>
    <t>Drei-Königs-Turnier</t>
  </si>
  <si>
    <t>Start ESC 2025 - Leipzig</t>
  </si>
  <si>
    <t>Ende ESC 2025 - Leipzig</t>
  </si>
  <si>
    <t>Start EYC 2025 - Samsun (Türkei)</t>
  </si>
  <si>
    <t>Ende EYC 2025 - Samsun (Türkei)</t>
  </si>
  <si>
    <t>Start EMC 2025 - Aalborg</t>
  </si>
  <si>
    <t>Ende EMC 2025 - Aalborg</t>
  </si>
  <si>
    <t>Beginn Austrian Finals - Innsbruck</t>
  </si>
  <si>
    <t>Ende Austrian Finals - Innsbruck</t>
  </si>
  <si>
    <t>München</t>
  </si>
  <si>
    <t>Weber Style Doppel</t>
  </si>
  <si>
    <t>Weihnachtsturnier Senioren</t>
  </si>
  <si>
    <t>Trio Mixed</t>
  </si>
  <si>
    <t>Trio LL</t>
  </si>
  <si>
    <t>Team LL</t>
  </si>
  <si>
    <t>W i e n e r    C u p</t>
  </si>
  <si>
    <t>Vorrunde zum Österr.Cup Herren</t>
  </si>
  <si>
    <t>WM Senioren Einzel Herren</t>
  </si>
  <si>
    <t>Special Needs League</t>
  </si>
  <si>
    <t>16:00 - 18:30</t>
  </si>
  <si>
    <t>18</t>
  </si>
  <si>
    <t>24</t>
  </si>
  <si>
    <t>11:00</t>
  </si>
  <si>
    <t>1/2/2</t>
  </si>
  <si>
    <t>3/4/3</t>
  </si>
  <si>
    <t>6/7/7</t>
  </si>
  <si>
    <t>8/9/8</t>
  </si>
  <si>
    <t>11/12/12</t>
  </si>
  <si>
    <t>13/14/13</t>
  </si>
  <si>
    <t>Da1</t>
  </si>
  <si>
    <t>-/1/1</t>
  </si>
  <si>
    <t>2/3/-</t>
  </si>
  <si>
    <t>4/-/4</t>
  </si>
  <si>
    <t>-/6/6</t>
  </si>
  <si>
    <t>7/8/-</t>
  </si>
  <si>
    <t>9/-/9</t>
  </si>
  <si>
    <t>-/11/11</t>
  </si>
  <si>
    <t>12/13/-</t>
  </si>
  <si>
    <t>14/-/14</t>
  </si>
  <si>
    <t>5/6</t>
  </si>
  <si>
    <t>6/7</t>
  </si>
  <si>
    <t>18:30 + 20:30</t>
  </si>
  <si>
    <t>28</t>
  </si>
  <si>
    <t>17:00 + 20:00</t>
  </si>
  <si>
    <t>32</t>
  </si>
  <si>
    <t>10:00 + 13:30</t>
  </si>
  <si>
    <t>10:00 + 14:30</t>
  </si>
  <si>
    <t>10:00 + 13:00</t>
  </si>
  <si>
    <t xml:space="preserve">Plus </t>
  </si>
  <si>
    <t>H1A, H1B</t>
  </si>
  <si>
    <t>DA1, H2A</t>
  </si>
  <si>
    <r>
      <t xml:space="preserve">Team Klassen </t>
    </r>
    <r>
      <rPr>
        <b/>
        <sz val="16"/>
        <color rgb="FFFF0000"/>
        <rFont val="Consolas"/>
        <family val="3"/>
      </rPr>
      <t>(Spielfrei: DA1)</t>
    </r>
  </si>
  <si>
    <t>1/1</t>
  </si>
  <si>
    <t>H1, H2</t>
  </si>
  <si>
    <t>Hernalser Schulsporttag</t>
  </si>
  <si>
    <t>Tag des Schulsports</t>
  </si>
  <si>
    <t>T a g    d e s    S p o r t s</t>
  </si>
  <si>
    <t>WLD, WLH</t>
  </si>
  <si>
    <t>WLD, H2LL</t>
  </si>
  <si>
    <t>WLH, H2LL</t>
  </si>
  <si>
    <r>
      <t xml:space="preserve">Team Klassen </t>
    </r>
    <r>
      <rPr>
        <b/>
        <sz val="16"/>
        <color rgb="FFFF0000"/>
        <rFont val="Consolas"/>
        <family val="3"/>
      </rPr>
      <t>(Spielfrei: H2)</t>
    </r>
  </si>
  <si>
    <t>DA1, H1</t>
  </si>
  <si>
    <t>2/3</t>
  </si>
  <si>
    <t>DA1, H1, H2</t>
  </si>
  <si>
    <r>
      <t xml:space="preserve">Team Klassen </t>
    </r>
    <r>
      <rPr>
        <b/>
        <sz val="16"/>
        <color rgb="FFFF0000"/>
        <rFont val="Consolas"/>
        <family val="3"/>
      </rPr>
      <t>(Spielfrei: H1)</t>
    </r>
  </si>
  <si>
    <t>4/4</t>
  </si>
  <si>
    <t>7/8</t>
  </si>
  <si>
    <t>DA1, H2</t>
  </si>
  <si>
    <t>9/9</t>
  </si>
  <si>
    <t>11/11</t>
  </si>
  <si>
    <r>
      <t>Team Klassen</t>
    </r>
    <r>
      <rPr>
        <b/>
        <sz val="16"/>
        <color rgb="FFFF0000"/>
        <rFont val="Consolas"/>
        <family val="3"/>
      </rPr>
      <t xml:space="preserve"> (Spielfrei: H2)</t>
    </r>
  </si>
  <si>
    <t>12/13</t>
  </si>
  <si>
    <t>13/14/14</t>
  </si>
  <si>
    <t>WM Senioren Einzel Damen, Herren</t>
  </si>
  <si>
    <t>Da:50+/60+, He:70+</t>
  </si>
  <si>
    <t>50+/60+</t>
  </si>
  <si>
    <t>14/14</t>
  </si>
  <si>
    <t>Änderung Nenntag LVWB WM Senioren Einzel + Doppel von: 7. Mai 2025 auf 30. April 2025</t>
  </si>
  <si>
    <t>Änderung Spieltermine WM Senioren Einzel + Doppel von: 3. und 4. Juni 2025 auf 11. und 14. Mai 2025</t>
  </si>
  <si>
    <t>Änderung Finale WM Senioren Einzel von: 14. Juni 2025 auf 31. Mai 2025</t>
  </si>
  <si>
    <t>Änderung Finale WM Senioren Doppel von: 15. Juni 2025 auf 19. Juni 2025</t>
  </si>
  <si>
    <t>3.Runde Trio LL von 19.10.2024 auf 3.11.2024 verschoben - ECC 19.10.2024 Arrival</t>
  </si>
  <si>
    <t>2.Runde Quali STM Doppel von 20.10.2024 auf 1.11.2024 verschoben - ECC 20.10.2024 - Practice</t>
  </si>
  <si>
    <t>9:00</t>
  </si>
  <si>
    <t>2 Runden Mixed Trio hinzugefügt - 11.01.2025 und 03.05.2025</t>
  </si>
  <si>
    <t>Spielfrei: BC Kornland</t>
  </si>
  <si>
    <t>Spielfrei: Sportunion BC Funk 1</t>
  </si>
  <si>
    <t>Spielfrei: Strike &amp; Spare BC Vienna 1</t>
  </si>
  <si>
    <t>Spielfrei: Sportunion BC Funk 3</t>
  </si>
  <si>
    <t>Spielfrei: BC Casino</t>
  </si>
  <si>
    <t>Spielfrei: KSV Wr.Netze/Unistahl 1</t>
  </si>
  <si>
    <t>Spielfrei: KSV Wr.Netze/Unistahl 2</t>
  </si>
  <si>
    <t>Spielfrei: Sportunion BC Funk 2</t>
  </si>
  <si>
    <t>Spielfrei: Strike &amp; Spare BC Vienna 2</t>
  </si>
  <si>
    <t>Spielfrei: H2 - Sportunion BC Funk 3</t>
  </si>
  <si>
    <t>Spielfrei: DA1 - Vienna Striker</t>
  </si>
  <si>
    <t>Spielfrei: H2 - BBC, DA1 - BC Tyrolia 2</t>
  </si>
  <si>
    <t>Spielfrei: H2 - 1.ÖBC / BC ALT 3</t>
  </si>
  <si>
    <t>Spielfrei: DA1 - Sportunion BC Funk 3</t>
  </si>
  <si>
    <t>Spielfrei: H2 - SC AUA, DA1 - BC Future-BTA</t>
  </si>
  <si>
    <t>Spielfrei: H2 - BC Pegasus-Kobra 2</t>
  </si>
  <si>
    <t>Spielfrei: DA1 - Sportunion BC Funk 2</t>
  </si>
  <si>
    <t>Einpflegen spielfreie Ligen bzw. Mannschaften bei Team Klassen, Trio Klassen und Trio mixed</t>
  </si>
  <si>
    <t>Spielfrei: H1A - Sportunion BC Funk 2</t>
  </si>
  <si>
    <t>Spielfrei: H1B - 1.ÖBC / BC ALT 3</t>
  </si>
  <si>
    <t>Spielfrei: H1A - Sportunion BC Funk 3</t>
  </si>
  <si>
    <t>Spielfrei: H1B - BC Casino</t>
  </si>
  <si>
    <t>Spielfrei: H1A - 1.ÖBC / BC ALT 2</t>
  </si>
  <si>
    <t>Spielfrei: H1B - BC Future-BTA 3</t>
  </si>
  <si>
    <t>Spielfrei: H1A - BC Pegasus-Kobra 2</t>
  </si>
  <si>
    <t>Spielfrei: H1B - BC PBLA</t>
  </si>
  <si>
    <t>Spielfrei: H1A - BC Stadlau 2</t>
  </si>
  <si>
    <t>Spielfrei: H1B - BC Pegasus-Kobra 1</t>
  </si>
  <si>
    <t>Spielfrei: H1A - BC Tyrolia 2</t>
  </si>
  <si>
    <t>Spielfrei: H1B - BC Stadlau 4</t>
  </si>
  <si>
    <t>Spielfrei: H1A - BC Vienna Striker</t>
  </si>
  <si>
    <t>Spielfrei: H1B - BSC Phönix 2</t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</si>
  <si>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BC Funk 2</t>
    </r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</si>
  <si>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BC Funk 3</t>
    </r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</si>
  <si>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1.ÖBC/ALT 2</t>
    </r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</si>
  <si>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Pegasus-Kobra 2</t>
    </r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</si>
  <si>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Stadlau 2</t>
    </r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</si>
  <si>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BC Tyrolia 2</t>
    </r>
  </si>
  <si>
    <r>
      <rPr>
        <sz val="20"/>
        <color rgb="FFFF0000"/>
        <rFont val="Consolas"/>
        <family val="3"/>
      </rPr>
      <t>H1A</t>
    </r>
    <r>
      <rPr>
        <sz val="20"/>
        <color indexed="8"/>
        <rFont val="Consolas"/>
        <family val="3"/>
      </rPr>
      <t>: Vienna Striker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</si>
  <si>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1.ÖBC/ALT 3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</si>
  <si>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BC Casino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</si>
  <si>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Future-BTA 3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</si>
  <si>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BC PBLA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</si>
  <si>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Pegasus-Kobra 1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</si>
  <si>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Stadlau 4</t>
    </r>
  </si>
  <si>
    <r>
      <rPr>
        <sz val="20"/>
        <color rgb="FFFF0000"/>
        <rFont val="Consolas"/>
        <family val="3"/>
      </rPr>
      <t>H1B</t>
    </r>
    <r>
      <rPr>
        <sz val="20"/>
        <color indexed="8"/>
        <rFont val="Consolas"/>
        <family val="3"/>
      </rPr>
      <t>: Phönix 2</t>
    </r>
  </si>
  <si>
    <t>BC Kornland</t>
  </si>
  <si>
    <t>Sportunion BC Funk 1</t>
  </si>
  <si>
    <t>Strike &amp; Spare BC Vienna 1</t>
  </si>
  <si>
    <t>Sportunion BC Funk 3</t>
  </si>
  <si>
    <t>BC Casino</t>
  </si>
  <si>
    <t>KSV Wr.Netze/Unistahl 1</t>
  </si>
  <si>
    <t>KSV Wr.Netze/Unistahl 2</t>
  </si>
  <si>
    <t>Sportunion BC Funk 2</t>
  </si>
  <si>
    <t>Strike &amp; Spare BC Vienna 2</t>
  </si>
  <si>
    <t xml:space="preserve"> Spielfreie Liga / Mannschaften</t>
  </si>
  <si>
    <r>
      <t xml:space="preserve">DA1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- H2: </t>
    </r>
    <r>
      <rPr>
        <sz val="20"/>
        <rFont val="Consolas"/>
        <family val="3"/>
      </rPr>
      <t>Sportunion BC Funk 3</t>
    </r>
  </si>
  <si>
    <r>
      <t xml:space="preserve">H2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 - DA1: </t>
    </r>
    <r>
      <rPr>
        <sz val="20"/>
        <rFont val="Consolas"/>
        <family val="3"/>
      </rPr>
      <t>Vienna Striker</t>
    </r>
  </si>
  <si>
    <r>
      <t xml:space="preserve">H1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 - H2: </t>
    </r>
    <r>
      <rPr>
        <sz val="20"/>
        <rFont val="Consolas"/>
        <family val="3"/>
      </rPr>
      <t>BBC</t>
    </r>
    <r>
      <rPr>
        <sz val="20"/>
        <color rgb="FFFF0000"/>
        <rFont val="Consolas"/>
        <family val="3"/>
      </rPr>
      <t xml:space="preserve">     DA1: </t>
    </r>
    <r>
      <rPr>
        <sz val="20"/>
        <rFont val="Consolas"/>
        <family val="3"/>
      </rPr>
      <t>BC Tyrolia 2</t>
    </r>
  </si>
  <si>
    <r>
      <t xml:space="preserve">DA1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- H2: </t>
    </r>
    <r>
      <rPr>
        <sz val="20"/>
        <rFont val="Consolas"/>
        <family val="3"/>
      </rPr>
      <t>1.ÖBC / BC ALT 3</t>
    </r>
  </si>
  <si>
    <r>
      <t xml:space="preserve">H2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 - DA1: </t>
    </r>
    <r>
      <rPr>
        <sz val="20"/>
        <rFont val="Consolas"/>
        <family val="3"/>
      </rPr>
      <t>Sportunion BC Funk 3</t>
    </r>
  </si>
  <si>
    <r>
      <t xml:space="preserve">H1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 - H2: </t>
    </r>
    <r>
      <rPr>
        <sz val="20"/>
        <rFont val="Consolas"/>
        <family val="3"/>
      </rPr>
      <t>SC AUA</t>
    </r>
    <r>
      <rPr>
        <sz val="20"/>
        <color rgb="FFFF0000"/>
        <rFont val="Consolas"/>
        <family val="3"/>
      </rPr>
      <t xml:space="preserve">  DA1: </t>
    </r>
    <r>
      <rPr>
        <sz val="20"/>
        <rFont val="Consolas"/>
        <family val="3"/>
      </rPr>
      <t>BC Future-BTA</t>
    </r>
  </si>
  <si>
    <r>
      <t xml:space="preserve">DA1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- H2: </t>
    </r>
    <r>
      <rPr>
        <sz val="20"/>
        <rFont val="Consolas"/>
        <family val="3"/>
      </rPr>
      <t>BC Pegasus-Kobra 2</t>
    </r>
  </si>
  <si>
    <r>
      <t xml:space="preserve">H2 </t>
    </r>
    <r>
      <rPr>
        <sz val="20"/>
        <rFont val="Consolas"/>
        <family val="3"/>
      </rPr>
      <t>frei</t>
    </r>
    <r>
      <rPr>
        <sz val="20"/>
        <color rgb="FFFF0000"/>
        <rFont val="Consolas"/>
        <family val="3"/>
      </rPr>
      <t xml:space="preserve">  - DA1: </t>
    </r>
    <r>
      <rPr>
        <sz val="20"/>
        <rFont val="Consolas"/>
        <family val="3"/>
      </rPr>
      <t>Sportunion BC Funk 2</t>
    </r>
  </si>
  <si>
    <r>
      <t xml:space="preserve">H1 </t>
    </r>
    <r>
      <rPr>
        <sz val="20"/>
        <rFont val="Consolas"/>
        <family val="3"/>
      </rPr>
      <t>frei</t>
    </r>
  </si>
  <si>
    <t>ÖSKB-Alterseinteilung</t>
  </si>
  <si>
    <t>Mit Altersbonus ab vollend.65 LJ!</t>
  </si>
  <si>
    <t>LV-Alterseinteilung Herren: 50+ 60+ 70+</t>
  </si>
  <si>
    <t xml:space="preserve">LV-Alterseinteilung Damen:  50+ 60+ </t>
  </si>
  <si>
    <t>LV-Alterseinteilung Da u.He: 50+ 60+</t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</si>
  <si>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BBC</t>
    </r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</si>
  <si>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BC Etoile 2</t>
    </r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</si>
  <si>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BC Favoriten</t>
    </r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</si>
  <si>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BC Pegasus - Kobra 3</t>
    </r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</si>
  <si>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BC Kornland</t>
    </r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</si>
  <si>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SC AUA</t>
    </r>
  </si>
  <si>
    <r>
      <rPr>
        <sz val="20"/>
        <color rgb="FF00B050"/>
        <rFont val="Consolas"/>
        <family val="3"/>
      </rPr>
      <t>H2A</t>
    </r>
    <r>
      <rPr>
        <sz val="20"/>
        <color indexed="8"/>
        <rFont val="Consolas"/>
        <family val="3"/>
      </rPr>
      <t>: Strike &amp; Spare BC Vienna 2</t>
    </r>
  </si>
  <si>
    <t>Meldung Trio BC Etoile 2, Ergänzung in Liga H2A spielfreie Mannschaften</t>
  </si>
  <si>
    <t>Spielfrei: H2A - BC Etoile 2</t>
  </si>
  <si>
    <t>Spielfrei: H2A - BBC</t>
  </si>
  <si>
    <t>Spielfrei: H2A - BC Favoriten</t>
  </si>
  <si>
    <t>Spielfrei: H2A - BC Pegasus-Kobra 3</t>
  </si>
  <si>
    <t>Spielfrei: H2A - BC Kornland</t>
  </si>
  <si>
    <t>Spielfrei: H2A - SC AUA</t>
  </si>
  <si>
    <t>Spielfrei: H2A - Strike &amp; Spare BC Vienna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</si>
</sst>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"/>
    <numFmt numFmtId="165" formatCode="[$-F800]dddd\,\ mmmm\ dd\,\ yyyy"/>
    <numFmt numFmtId="166" formatCode="[$-C07]ddd"/>
    <numFmt numFmtId="167" formatCode="hh:mm;@"/>
    <numFmt numFmtId="168" formatCode="[$-407]ddd\,\ dd/mm/yy"/>
    <numFmt numFmtId="169" formatCode="[$-C07]ddd\,dd/mm/yy"/>
    <numFmt numFmtId="170" formatCode="[$-407]ddd\,\ dd/mmm/yy"/>
  </numFmts>
  <fonts count="58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b/>
      <sz val="24"/>
      <color theme="0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sz val="20"/>
      <color indexed="8"/>
      <name val="Consolas"/>
      <family val="3"/>
    </font>
    <font>
      <b/>
      <sz val="24"/>
      <color rgb="FFFF000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rgb="FFFF000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b/>
      <sz val="24"/>
      <color indexed="9"/>
      <name val="Consolas"/>
      <family val="3"/>
    </font>
    <font>
      <sz val="24"/>
      <name val="Consolas"/>
      <family val="3"/>
    </font>
    <font>
      <b/>
      <sz val="18"/>
      <color rgb="FFFF0000"/>
      <name val="Consolas"/>
      <family val="3"/>
    </font>
    <font>
      <b/>
      <sz val="24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rgb="FFC00000"/>
      <name val="Consolas"/>
      <family val="3"/>
    </font>
    <font>
      <b/>
      <sz val="20"/>
      <color theme="0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rgb="FFC00000"/>
      <name val="Consolas"/>
      <family val="3"/>
    </font>
    <font>
      <sz val="22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sz val="14"/>
      <name val="Consolas"/>
      <family val="3"/>
    </font>
    <font>
      <sz val="22"/>
      <color indexed="8"/>
      <name val="Consolas"/>
      <family val="3"/>
    </font>
    <font>
      <b/>
      <u/>
      <sz val="22"/>
      <color rgb="FFC00000"/>
      <name val="Consolas"/>
      <family val="3"/>
    </font>
    <font>
      <b/>
      <sz val="22"/>
      <color indexed="8"/>
      <name val="Consolas"/>
      <family val="3"/>
    </font>
    <font>
      <u/>
      <sz val="22"/>
      <color rgb="FFC00000"/>
      <name val="Consolas"/>
      <family val="3"/>
    </font>
    <font>
      <b/>
      <sz val="20"/>
      <color rgb="FFC00000"/>
      <name val="Consolas"/>
      <family val="3"/>
    </font>
    <font>
      <sz val="36"/>
      <name val="Consolas"/>
      <family val="3"/>
    </font>
    <font>
      <b/>
      <sz val="14"/>
      <name val="Consolas"/>
      <family val="3"/>
    </font>
    <font>
      <sz val="16"/>
      <color rgb="FF0070C0"/>
      <name val="Consolas"/>
      <family val="3"/>
    </font>
    <font>
      <b/>
      <sz val="16"/>
      <color rgb="FF00B050"/>
      <name val="Consolas"/>
      <family val="3"/>
    </font>
    <font>
      <b/>
      <sz val="26"/>
      <name val="Consolas"/>
      <family val="3"/>
    </font>
    <font>
      <sz val="16"/>
      <color theme="1"/>
      <name val="Consolas"/>
      <family val="3"/>
    </font>
    <font>
      <b/>
      <sz val="28"/>
      <color indexed="8"/>
      <name val="Consolas"/>
      <family val="3"/>
    </font>
    <font>
      <b/>
      <sz val="24"/>
      <color rgb="FF00CC00"/>
      <name val="Consolas"/>
      <family val="3"/>
    </font>
    <font>
      <b/>
      <sz val="24"/>
      <color rgb="FFFF00FF"/>
      <name val="Consolas"/>
      <family val="3"/>
    </font>
    <font>
      <b/>
      <sz val="24"/>
      <color rgb="FF00B050"/>
      <name val="Consolas"/>
      <family val="3"/>
    </font>
    <font>
      <sz val="24"/>
      <color rgb="FFFF0000"/>
      <name val="Consolas"/>
      <family val="3"/>
    </font>
    <font>
      <sz val="20"/>
      <color rgb="FFFF0000"/>
      <name val="Consolas"/>
      <family val="3"/>
    </font>
    <font>
      <b/>
      <sz val="20"/>
      <color rgb="FFFF0000"/>
      <name val="Consolas"/>
      <family val="3"/>
    </font>
    <font>
      <b/>
      <sz val="28"/>
      <color rgb="FFC00000"/>
      <name val="Consolas"/>
      <family val="3"/>
    </font>
    <font>
      <b/>
      <sz val="16"/>
      <color indexed="8"/>
      <name val="Consolas"/>
      <family val="3"/>
    </font>
    <font>
      <b/>
      <sz val="11"/>
      <name val="Consolas"/>
      <family val="3"/>
    </font>
    <font>
      <sz val="20"/>
      <color rgb="FF00B050"/>
      <name val="Consolas"/>
      <family val="3"/>
    </font>
  </fonts>
  <fills count="2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2B2B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165" fontId="4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10" fillId="0" borderId="0" xfId="1" applyNumberFormat="1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14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164" fontId="16" fillId="3" borderId="0" xfId="0" applyNumberFormat="1" applyFont="1" applyFill="1" applyAlignment="1">
      <alignment horizontal="right" vertical="center"/>
    </xf>
    <xf numFmtId="164" fontId="20" fillId="3" borderId="0" xfId="0" applyNumberFormat="1" applyFont="1" applyFill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3" fillId="8" borderId="0" xfId="0" applyFont="1" applyFill="1" applyAlignment="1">
      <alignment vertical="center"/>
    </xf>
    <xf numFmtId="164" fontId="3" fillId="8" borderId="0" xfId="0" applyNumberFormat="1" applyFont="1" applyFill="1" applyAlignment="1">
      <alignment horizontal="right" vertical="center"/>
    </xf>
    <xf numFmtId="164" fontId="3" fillId="8" borderId="0" xfId="0" applyNumberFormat="1" applyFont="1" applyFill="1" applyAlignment="1">
      <alignment vertical="center"/>
    </xf>
    <xf numFmtId="164" fontId="3" fillId="8" borderId="0" xfId="0" applyNumberFormat="1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164" fontId="3" fillId="9" borderId="0" xfId="0" applyNumberFormat="1" applyFont="1" applyFill="1" applyAlignment="1">
      <alignment horizontal="right" vertical="center"/>
    </xf>
    <xf numFmtId="164" fontId="3" fillId="9" borderId="0" xfId="0" applyNumberFormat="1" applyFont="1" applyFill="1" applyAlignment="1">
      <alignment vertical="center"/>
    </xf>
    <xf numFmtId="164" fontId="3" fillId="9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3" fillId="7" borderId="0" xfId="0" applyNumberFormat="1" applyFont="1" applyFill="1" applyAlignment="1">
      <alignment horizontal="right" vertical="center"/>
    </xf>
    <xf numFmtId="164" fontId="3" fillId="7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right" vertical="center"/>
    </xf>
    <xf numFmtId="164" fontId="16" fillId="4" borderId="0" xfId="0" applyNumberFormat="1" applyFont="1" applyFill="1" applyAlignment="1">
      <alignment vertical="center"/>
    </xf>
    <xf numFmtId="164" fontId="16" fillId="4" borderId="0" xfId="0" applyNumberFormat="1" applyFont="1" applyFill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textRotation="90"/>
    </xf>
    <xf numFmtId="0" fontId="27" fillId="12" borderId="1" xfId="0" applyFont="1" applyFill="1" applyBorder="1" applyAlignment="1">
      <alignment horizontal="center" textRotation="90"/>
    </xf>
    <xf numFmtId="0" fontId="27" fillId="13" borderId="1" xfId="0" applyFont="1" applyFill="1" applyBorder="1" applyAlignment="1">
      <alignment horizontal="center" textRotation="90"/>
    </xf>
    <xf numFmtId="0" fontId="27" fillId="14" borderId="1" xfId="0" applyFont="1" applyFill="1" applyBorder="1" applyAlignment="1">
      <alignment horizontal="center" textRotation="90"/>
    </xf>
    <xf numFmtId="0" fontId="27" fillId="15" borderId="1" xfId="0" applyFont="1" applyFill="1" applyBorder="1" applyAlignment="1">
      <alignment horizontal="center" textRotation="90"/>
    </xf>
    <xf numFmtId="0" fontId="27" fillId="6" borderId="1" xfId="0" applyFont="1" applyFill="1" applyBorder="1" applyAlignment="1">
      <alignment horizontal="center" textRotation="90"/>
    </xf>
    <xf numFmtId="0" fontId="27" fillId="16" borderId="1" xfId="0" applyFont="1" applyFill="1" applyBorder="1" applyAlignment="1">
      <alignment horizontal="center" textRotation="90"/>
    </xf>
    <xf numFmtId="0" fontId="27" fillId="17" borderId="1" xfId="0" applyFont="1" applyFill="1" applyBorder="1" applyAlignment="1">
      <alignment horizontal="center" textRotation="90"/>
    </xf>
    <xf numFmtId="0" fontId="40" fillId="0" borderId="0" xfId="0" applyFont="1" applyAlignment="1">
      <alignment vertic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6" fillId="18" borderId="0" xfId="0" applyFont="1" applyFill="1" applyAlignment="1">
      <alignment vertical="center"/>
    </xf>
    <xf numFmtId="0" fontId="16" fillId="18" borderId="0" xfId="0" applyFont="1" applyFill="1" applyAlignment="1">
      <alignment horizontal="left" vertical="center"/>
    </xf>
    <xf numFmtId="0" fontId="45" fillId="0" borderId="0" xfId="0" applyFont="1" applyAlignment="1">
      <alignment vertical="center"/>
    </xf>
    <xf numFmtId="0" fontId="23" fillId="11" borderId="2" xfId="0" applyFont="1" applyFill="1" applyBorder="1" applyAlignment="1">
      <alignment horizontal="left"/>
    </xf>
    <xf numFmtId="0" fontId="17" fillId="0" borderId="0" xfId="0" applyFont="1"/>
    <xf numFmtId="0" fontId="29" fillId="0" borderId="0" xfId="0" applyFont="1"/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9" fillId="0" borderId="0" xfId="0" applyFont="1"/>
    <xf numFmtId="0" fontId="19" fillId="0" borderId="0" xfId="0" applyFont="1"/>
    <xf numFmtId="0" fontId="14" fillId="0" borderId="0" xfId="0" applyFont="1"/>
    <xf numFmtId="0" fontId="21" fillId="0" borderId="0" xfId="0" applyFont="1"/>
    <xf numFmtId="0" fontId="2" fillId="0" borderId="0" xfId="0" applyFont="1"/>
    <xf numFmtId="165" fontId="35" fillId="0" borderId="0" xfId="0" applyNumberFormat="1" applyFont="1" applyAlignment="1">
      <alignment horizontal="right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9" fillId="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6" fillId="7" borderId="1" xfId="0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7" fillId="7" borderId="0" xfId="0" applyFont="1" applyFill="1" applyAlignment="1">
      <alignment vertical="center"/>
    </xf>
    <xf numFmtId="0" fontId="43" fillId="7" borderId="1" xfId="0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horizontal="left" vertical="center"/>
    </xf>
    <xf numFmtId="49" fontId="21" fillId="5" borderId="0" xfId="0" applyNumberFormat="1" applyFont="1" applyFill="1" applyAlignment="1">
      <alignment horizontal="left" vertical="center"/>
    </xf>
    <xf numFmtId="49" fontId="31" fillId="5" borderId="0" xfId="0" applyNumberFormat="1" applyFont="1" applyFill="1" applyAlignment="1">
      <alignment horizontal="right" vertical="center"/>
    </xf>
    <xf numFmtId="0" fontId="31" fillId="5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9" fontId="38" fillId="5" borderId="0" xfId="0" applyNumberFormat="1" applyFont="1" applyFill="1" applyAlignment="1">
      <alignment horizontal="left" vertical="center"/>
    </xf>
    <xf numFmtId="49" fontId="31" fillId="5" borderId="0" xfId="0" applyNumberFormat="1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7" fontId="26" fillId="7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 vertical="center"/>
    </xf>
    <xf numFmtId="164" fontId="14" fillId="5" borderId="0" xfId="0" applyNumberFormat="1" applyFont="1" applyFill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9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20" fontId="26" fillId="7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0" fontId="26" fillId="0" borderId="1" xfId="0" applyNumberFormat="1" applyFont="1" applyBorder="1" applyAlignment="1">
      <alignment horizontal="center" vertical="center"/>
    </xf>
    <xf numFmtId="165" fontId="26" fillId="0" borderId="6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33" fillId="5" borderId="0" xfId="0" applyFont="1" applyFill="1" applyAlignment="1">
      <alignment vertical="center"/>
    </xf>
    <xf numFmtId="165" fontId="26" fillId="0" borderId="8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27" fillId="19" borderId="1" xfId="0" applyFont="1" applyFill="1" applyBorder="1" applyAlignment="1">
      <alignment horizontal="center" textRotation="90"/>
    </xf>
    <xf numFmtId="49" fontId="2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49" fontId="26" fillId="7" borderId="1" xfId="0" applyNumberFormat="1" applyFont="1" applyFill="1" applyBorder="1" applyAlignment="1">
      <alignment vertical="center"/>
    </xf>
    <xf numFmtId="0" fontId="33" fillId="7" borderId="1" xfId="0" applyFont="1" applyFill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27" fillId="0" borderId="1" xfId="1" applyFont="1" applyBorder="1" applyAlignment="1">
      <alignment horizontal="center" vertical="center"/>
    </xf>
    <xf numFmtId="0" fontId="26" fillId="7" borderId="1" xfId="1" applyFont="1" applyFill="1" applyBorder="1" applyAlignment="1">
      <alignment horizontal="center" vertical="center"/>
    </xf>
    <xf numFmtId="167" fontId="26" fillId="7" borderId="1" xfId="1" applyNumberFormat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167" fontId="26" fillId="0" borderId="1" xfId="1" applyNumberFormat="1" applyFont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20" fontId="26" fillId="7" borderId="1" xfId="1" applyNumberFormat="1" applyFont="1" applyFill="1" applyBorder="1" applyAlignment="1">
      <alignment horizontal="center" vertical="center"/>
    </xf>
    <xf numFmtId="0" fontId="26" fillId="7" borderId="1" xfId="1" applyFont="1" applyFill="1" applyBorder="1" applyAlignment="1">
      <alignment vertical="center"/>
    </xf>
    <xf numFmtId="0" fontId="27" fillId="0" borderId="1" xfId="1" applyFont="1" applyBorder="1" applyAlignment="1">
      <alignment horizontal="left" vertical="center"/>
    </xf>
    <xf numFmtId="49" fontId="2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21" borderId="1" xfId="0" applyFont="1" applyFill="1" applyBorder="1" applyAlignment="1">
      <alignment horizontal="center" textRotation="90"/>
    </xf>
    <xf numFmtId="0" fontId="27" fillId="20" borderId="1" xfId="0" applyFont="1" applyFill="1" applyBorder="1" applyAlignment="1">
      <alignment horizontal="center" textRotation="90"/>
    </xf>
    <xf numFmtId="165" fontId="4" fillId="2" borderId="0" xfId="0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69" fontId="50" fillId="0" borderId="0" xfId="0" applyNumberFormat="1" applyFont="1" applyAlignment="1">
      <alignment vertical="center"/>
    </xf>
    <xf numFmtId="169" fontId="49" fillId="0" borderId="0" xfId="0" applyNumberFormat="1" applyFont="1" applyAlignment="1">
      <alignment horizontal="left" vertical="center"/>
    </xf>
    <xf numFmtId="165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165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164" fontId="51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 vertical="center"/>
    </xf>
    <xf numFmtId="165" fontId="51" fillId="0" borderId="0" xfId="0" applyNumberFormat="1" applyFont="1" applyAlignment="1">
      <alignment horizontal="right" vertical="center"/>
    </xf>
    <xf numFmtId="165" fontId="46" fillId="7" borderId="6" xfId="0" applyNumberFormat="1" applyFont="1" applyFill="1" applyBorder="1" applyAlignment="1">
      <alignment horizontal="right" vertical="center"/>
    </xf>
    <xf numFmtId="165" fontId="4" fillId="18" borderId="0" xfId="0" applyNumberFormat="1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5" fontId="35" fillId="0" borderId="0" xfId="0" applyNumberFormat="1" applyFont="1" applyAlignment="1">
      <alignment horizontal="right" vertical="center"/>
    </xf>
    <xf numFmtId="170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166" fontId="27" fillId="22" borderId="1" xfId="0" applyNumberFormat="1" applyFont="1" applyFill="1" applyBorder="1" applyAlignment="1">
      <alignment horizontal="left" vertical="center"/>
    </xf>
    <xf numFmtId="168" fontId="26" fillId="22" borderId="1" xfId="0" applyNumberFormat="1" applyFont="1" applyFill="1" applyBorder="1" applyAlignment="1">
      <alignment horizontal="right" vertical="center"/>
    </xf>
    <xf numFmtId="0" fontId="26" fillId="13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7" fillId="20" borderId="1" xfId="0" applyFont="1" applyFill="1" applyBorder="1" applyAlignment="1">
      <alignment vertical="center"/>
    </xf>
    <xf numFmtId="0" fontId="26" fillId="20" borderId="1" xfId="0" applyFont="1" applyFill="1" applyBorder="1" applyAlignment="1">
      <alignment vertical="center"/>
    </xf>
    <xf numFmtId="0" fontId="26" fillId="20" borderId="1" xfId="0" applyFont="1" applyFill="1" applyBorder="1" applyAlignment="1">
      <alignment horizontal="center" vertical="center"/>
    </xf>
    <xf numFmtId="166" fontId="27" fillId="20" borderId="1" xfId="0" applyNumberFormat="1" applyFont="1" applyFill="1" applyBorder="1" applyAlignment="1">
      <alignment horizontal="left" vertical="center"/>
    </xf>
    <xf numFmtId="168" fontId="26" fillId="20" borderId="1" xfId="0" applyNumberFormat="1" applyFont="1" applyFill="1" applyBorder="1" applyAlignment="1">
      <alignment horizontal="right" vertical="center"/>
    </xf>
    <xf numFmtId="0" fontId="27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166" fontId="27" fillId="6" borderId="1" xfId="0" applyNumberFormat="1" applyFont="1" applyFill="1" applyBorder="1" applyAlignment="1">
      <alignment horizontal="left" vertical="center"/>
    </xf>
    <xf numFmtId="168" fontId="26" fillId="6" borderId="1" xfId="0" applyNumberFormat="1" applyFont="1" applyFill="1" applyBorder="1" applyAlignment="1">
      <alignment horizontal="right" vertical="center"/>
    </xf>
    <xf numFmtId="0" fontId="26" fillId="14" borderId="1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27" fillId="21" borderId="1" xfId="0" applyFont="1" applyFill="1" applyBorder="1" applyAlignment="1">
      <alignment vertical="center"/>
    </xf>
    <xf numFmtId="0" fontId="26" fillId="21" borderId="1" xfId="0" applyFont="1" applyFill="1" applyBorder="1" applyAlignment="1">
      <alignment vertical="center"/>
    </xf>
    <xf numFmtId="0" fontId="26" fillId="21" borderId="1" xfId="0" applyFont="1" applyFill="1" applyBorder="1" applyAlignment="1">
      <alignment horizontal="center" vertical="center"/>
    </xf>
    <xf numFmtId="166" fontId="27" fillId="21" borderId="1" xfId="0" applyNumberFormat="1" applyFont="1" applyFill="1" applyBorder="1" applyAlignment="1">
      <alignment horizontal="left" vertical="center"/>
    </xf>
    <xf numFmtId="168" fontId="26" fillId="21" borderId="1" xfId="0" applyNumberFormat="1" applyFont="1" applyFill="1" applyBorder="1" applyAlignment="1">
      <alignment horizontal="right" vertical="center"/>
    </xf>
    <xf numFmtId="0" fontId="26" fillId="15" borderId="1" xfId="0" applyFont="1" applyFill="1" applyBorder="1" applyAlignment="1">
      <alignment horizontal="center" vertical="center"/>
    </xf>
    <xf numFmtId="0" fontId="26" fillId="20" borderId="1" xfId="1" applyFont="1" applyFill="1" applyBorder="1" applyAlignment="1">
      <alignment horizontal="center" vertical="center"/>
    </xf>
    <xf numFmtId="0" fontId="26" fillId="15" borderId="1" xfId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6" fillId="13" borderId="1" xfId="1" applyFont="1" applyFill="1" applyBorder="1" applyAlignment="1">
      <alignment horizontal="center" vertical="center"/>
    </xf>
    <xf numFmtId="0" fontId="26" fillId="17" borderId="1" xfId="1" applyFont="1" applyFill="1" applyBorder="1" applyAlignment="1">
      <alignment horizontal="center" vertical="center"/>
    </xf>
    <xf numFmtId="165" fontId="19" fillId="0" borderId="0" xfId="0" applyNumberFormat="1" applyFont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26" fillId="11" borderId="1" xfId="1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textRotation="90" wrapText="1"/>
    </xf>
    <xf numFmtId="0" fontId="26" fillId="11" borderId="1" xfId="0" applyFont="1" applyFill="1" applyBorder="1" applyAlignment="1">
      <alignment horizontal="center" vertical="center"/>
    </xf>
    <xf numFmtId="165" fontId="6" fillId="20" borderId="0" xfId="0" applyNumberFormat="1" applyFont="1" applyFill="1" applyAlignment="1">
      <alignment horizontal="right" vertical="center"/>
    </xf>
    <xf numFmtId="0" fontId="6" fillId="20" borderId="0" xfId="0" applyFont="1" applyFill="1" applyAlignment="1">
      <alignment horizontal="right" vertical="center"/>
    </xf>
    <xf numFmtId="0" fontId="5" fillId="20" borderId="0" xfId="0" applyFont="1" applyFill="1" applyAlignment="1">
      <alignment horizontal="left" vertical="center"/>
    </xf>
    <xf numFmtId="0" fontId="5" fillId="20" borderId="0" xfId="0" applyFont="1" applyFill="1" applyAlignment="1">
      <alignment vertical="center"/>
    </xf>
    <xf numFmtId="0" fontId="54" fillId="2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168" fontId="26" fillId="0" borderId="1" xfId="0" applyNumberFormat="1" applyFont="1" applyBorder="1" applyAlignment="1">
      <alignment horizontal="right" vertical="center"/>
    </xf>
    <xf numFmtId="168" fontId="13" fillId="0" borderId="1" xfId="0" applyNumberFormat="1" applyFont="1" applyBorder="1" applyAlignment="1">
      <alignment horizontal="right" vertical="center"/>
    </xf>
    <xf numFmtId="0" fontId="44" fillId="0" borderId="1" xfId="0" applyFont="1" applyBorder="1" applyAlignment="1">
      <alignment vertical="center"/>
    </xf>
    <xf numFmtId="0" fontId="35" fillId="0" borderId="1" xfId="1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166" fontId="27" fillId="0" borderId="1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26" fillId="6" borderId="1" xfId="1" applyFont="1" applyFill="1" applyBorder="1" applyAlignment="1">
      <alignment horizontal="center" vertical="center"/>
    </xf>
    <xf numFmtId="0" fontId="26" fillId="23" borderId="1" xfId="1" applyFont="1" applyFill="1" applyBorder="1" applyAlignment="1">
      <alignment horizontal="center" vertical="center"/>
    </xf>
    <xf numFmtId="0" fontId="27" fillId="23" borderId="1" xfId="0" applyFont="1" applyFill="1" applyBorder="1" applyAlignment="1">
      <alignment horizontal="center" textRotation="90"/>
    </xf>
    <xf numFmtId="0" fontId="13" fillId="11" borderId="1" xfId="0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horizontal="center" textRotation="90"/>
    </xf>
    <xf numFmtId="20" fontId="26" fillId="0" borderId="1" xfId="1" applyNumberFormat="1" applyFont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165" fontId="25" fillId="6" borderId="0" xfId="0" applyNumberFormat="1" applyFont="1" applyFill="1" applyAlignment="1">
      <alignment horizontal="center" vertical="center"/>
    </xf>
    <xf numFmtId="168" fontId="13" fillId="22" borderId="1" xfId="0" applyNumberFormat="1" applyFont="1" applyFill="1" applyBorder="1" applyAlignment="1">
      <alignment horizontal="right" vertical="center"/>
    </xf>
    <xf numFmtId="0" fontId="26" fillId="17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left" vertical="center"/>
    </xf>
    <xf numFmtId="49" fontId="56" fillId="7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68" fontId="26" fillId="22" borderId="11" xfId="0" applyNumberFormat="1" applyFont="1" applyFill="1" applyBorder="1" applyAlignment="1">
      <alignment horizontal="right" vertical="center"/>
    </xf>
    <xf numFmtId="168" fontId="26" fillId="22" borderId="12" xfId="0" applyNumberFormat="1" applyFont="1" applyFill="1" applyBorder="1" applyAlignment="1">
      <alignment horizontal="right" vertical="center"/>
    </xf>
    <xf numFmtId="168" fontId="26" fillId="22" borderId="13" xfId="0" applyNumberFormat="1" applyFont="1" applyFill="1" applyBorder="1" applyAlignment="1">
      <alignment horizontal="right" vertical="center"/>
    </xf>
    <xf numFmtId="168" fontId="26" fillId="0" borderId="11" xfId="0" applyNumberFormat="1" applyFont="1" applyBorder="1" applyAlignment="1">
      <alignment horizontal="right" vertical="center"/>
    </xf>
    <xf numFmtId="168" fontId="26" fillId="0" borderId="12" xfId="0" applyNumberFormat="1" applyFont="1" applyBorder="1" applyAlignment="1">
      <alignment horizontal="right" vertical="center"/>
    </xf>
    <xf numFmtId="0" fontId="24" fillId="10" borderId="3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164" fontId="47" fillId="17" borderId="0" xfId="0" applyNumberFormat="1" applyFont="1" applyFill="1" applyAlignment="1">
      <alignment horizontal="center" vertical="center"/>
    </xf>
    <xf numFmtId="0" fontId="47" fillId="14" borderId="0" xfId="0" applyFont="1" applyFill="1" applyAlignment="1">
      <alignment horizontal="center" vertic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99FFCC"/>
      <color rgb="FF00FFFF"/>
      <color rgb="FFCC9900"/>
      <color rgb="FF00CC00"/>
      <color rgb="FF9966FF"/>
      <color rgb="FFB2B2B2"/>
      <color rgb="FFFF99FF"/>
      <color rgb="FFFF00FF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9960" y="995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6" name="Textfeld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2" name="Textfeld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3" name="Textfeld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4" name="Textfeld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5" name="Textfeld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6" name="Textfeld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7" name="Textfeld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1" name="Textfeld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2" name="Textfeld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1" name="Textfeld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2" name="Textfeld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3" name="Textfeld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4" name="Textfeld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8" name="Textfeld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79" name="Textfeld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0" name="Textfeld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1" name="Textfeld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2" name="Textfeld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0" name="Textfeld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1" name="Textfeld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392" name="Textfeld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twoCellAnchor editAs="oneCell">
    <xdr:from>
      <xdr:col>1</xdr:col>
      <xdr:colOff>107043</xdr:colOff>
      <xdr:row>384</xdr:row>
      <xdr:rowOff>127000</xdr:rowOff>
    </xdr:from>
    <xdr:to>
      <xdr:col>20</xdr:col>
      <xdr:colOff>236318</xdr:colOff>
      <xdr:row>388</xdr:row>
      <xdr:rowOff>251277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614" y="116957929"/>
          <a:ext cx="18380990" cy="153941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1" name="Textfeld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2" name="Textfeld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4" name="Textfeld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1" name="Textfeld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2" name="Textfeld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8" name="Textfeld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39" name="Textfeld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1" name="Textfeld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2" name="Textfeld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1" name="Textfeld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2" name="Textfeld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3" name="Textfeld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4" name="Textfeld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3" name="Textfeld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4" name="Textfeld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5" name="Textfeld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6" name="Textfeld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7" name="Textfeld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3" name="Textfeld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4" name="Textfeld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6" name="Textfeld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3" name="Textfeld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4" name="Textfeld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4" name="Textfeld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5" name="Textfeld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6" name="Textfeld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39" name="Textfeld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0" name="Textfeld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49" name="Textfeld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0" name="Textfeld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1" name="Textfeld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2" name="Textfeld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3" name="Textfeld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4" name="Textfeld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5" name="Textfeld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6" name="Textfeld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7" name="Textfeld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8" name="Textfeld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59" name="Textfeld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0" name="Textfeld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1" name="Textfeld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2" name="Textfeld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3" name="Textfeld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4" name="Textfeld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5" name="Textfeld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6" name="Textfeld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7" name="Textfeld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8" name="Textfeld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69" name="Textfeld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0" name="Textfeld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1" name="Textfeld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2" name="Textfeld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3" name="Textfeld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4" name="Textfeld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5" name="Textfeld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6" name="Textfeld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7" name="Textfeld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8" name="Textfeld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79" name="Textfeld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0" name="Textfeld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1" name="Textfeld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2" name="Textfeld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3" name="Textfeld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4" name="Textfeld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5" name="Textfeld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6" name="Textfeld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7" name="Textfeld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8" name="Textfeld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89" name="Textfeld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0" name="Textfeld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1" name="Textfeld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2" name="Textfeld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3" name="Textfeld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4" name="Textfeld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5" name="Textfeld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6" name="Textfeld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7" name="Textfeld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8" name="Textfeld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599" name="Textfeld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0" name="Textfeld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1" name="Textfeld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2" name="Textfeld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3" name="Textfeld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4" name="Textfeld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5" name="Textfeld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6" name="Textfeld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7" name="Textfeld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8" name="Textfeld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09" name="Textfeld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0" name="Textfeld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1" name="Textfeld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2" name="Textfeld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3" name="Textfeld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4" name="Textfeld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5" name="Textfeld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6" name="Textfeld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7" name="Textfeld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8" name="Textfeld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19" name="Textfeld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0" name="Textfeld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1" name="Textfeld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2" name="Textfeld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3" name="Textfeld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4" name="Textfeld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5" name="Textfeld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6" name="Textfeld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7" name="Textfeld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8" name="Textfeld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29" name="Textfeld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0" name="Textfeld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1" name="Textfeld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2" name="Textfeld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3" name="Textfeld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4" name="Textfeld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5" name="Textfeld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6" name="Textfeld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7" name="Textfeld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8" name="Textfeld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39" name="Textfeld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0" name="Textfeld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1" name="Textfeld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2" name="Textfeld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3" name="Textfeld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4" name="Textfeld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5" name="Textfeld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6" name="Textfeld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7" name="Textfeld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8" name="Textfeld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49" name="Textfeld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0" name="Textfeld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1" name="Textfeld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2" name="Textfeld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3" name="Textfeld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4" name="Textfeld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5" name="Textfeld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6" name="Textfeld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7" name="Textfeld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8" name="Textfeld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59" name="Textfeld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0" name="Textfeld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1" name="Textfeld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2" name="Textfeld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3" name="Textfeld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4" name="Textfeld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5" name="Textfeld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6" name="Textfeld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7" name="Textfeld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8" name="Textfeld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69" name="Textfeld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0" name="Textfeld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1" name="Textfeld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2" name="Textfeld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3" name="Textfeld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4" name="Textfeld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5" name="Textfeld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6" name="Textfeld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7" name="Textfeld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8" name="Textfeld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79" name="Textfeld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0" name="Textfeld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1" name="Textfeld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2" name="Textfeld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3" name="Textfeld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4" name="Textfeld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5" name="Textfeld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6" name="Textfeld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7" name="Textfeld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8" name="Textfeld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89" name="Textfeld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0" name="Textfeld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1" name="Textfeld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2" name="Textfeld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3" name="Textfeld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4" name="Textfeld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5" name="Textfeld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6" name="Textfeld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7" name="Textfeld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8" name="Textfeld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699" name="Textfeld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0" name="Textfeld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1" name="Textfeld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2" name="Textfeld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3" name="Textfeld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4" name="Textfeld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5" name="Textfeld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6" name="Textfeld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7" name="Textfeld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8" name="Textfeld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09" name="Textfeld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0" name="Textfeld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1" name="Textfeld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2" name="Textfeld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3" name="Textfeld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4" name="Textfeld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5" name="Textfeld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6" name="Textfeld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7" name="Textfeld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8" name="Textfeld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19" name="Textfeld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0" name="Textfeld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1" name="Textfeld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2" name="Textfeld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3" name="Textfeld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4" name="Textfeld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5" name="Textfeld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6" name="Textfeld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7" name="Textfeld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8" name="Textfeld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29" name="Textfeld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0" name="Textfeld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1" name="Textfeld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2" name="Textfeld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3" name="Textfeld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4" name="Textfeld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5" name="Textfeld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6" name="Textfeld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7" name="Textfeld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8" name="Textfeld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39" name="Textfeld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0" name="Textfeld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1" name="Textfeld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2" name="Textfeld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3" name="Textfeld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4" name="Textfeld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5" name="Textfeld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6" name="Textfeld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7" name="Textfeld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8" name="Textfeld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49" name="Textfeld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0" name="Textfeld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1" name="Textfeld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2" name="Textfeld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3" name="Textfeld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4" name="Textfeld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5" name="Textfeld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6" name="Textfeld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7" name="Textfeld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8" name="Textfeld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59" name="Textfeld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0" name="Textfeld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1" name="Textfeld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2" name="Textfeld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3" name="Textfeld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4" name="Textfeld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5" name="Textfeld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6" name="Textfeld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7" name="Textfeld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8" name="Textfeld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69" name="Textfeld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0" name="Textfeld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1" name="Textfeld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2" name="Textfeld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3" name="Textfeld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4" name="Textfeld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5" name="Textfeld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6" name="Textfeld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7" name="Textfeld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8" name="Textfeld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79" name="Textfeld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0" name="Textfeld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1" name="Textfeld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2" name="Textfeld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3" name="Textfeld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4" name="Textfeld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5" name="Textfeld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6" name="Textfeld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7" name="Textfeld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8" name="Textfeld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89" name="Textfeld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0" name="Textfeld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1" name="Textfeld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2" name="Textfeld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3" name="Textfeld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4" name="Textfeld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5" name="Textfeld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6" name="Textfeld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7" name="Textfeld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8" name="Textfeld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799" name="Textfeld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0" name="Textfeld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1" name="Textfeld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2" name="Textfeld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3" name="Textfeld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4" name="Textfeld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5" name="Textfeld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6" name="Textfeld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7" name="Textfeld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8" name="Textfeld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09" name="Textfeld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10" name="Textfeld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11" name="Textfeld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84731" cy="264560"/>
    <xdr:sp macro="" textlink="">
      <xdr:nvSpPr>
        <xdr:cNvPr id="812" name="Textfeld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3" name="Textfeld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4" name="Textfeld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5" name="Textfeld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6" name="Textfeld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7" name="Textfeld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8" name="Textfeld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19" name="Textfeld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0" name="Textfeld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1" name="Textfeld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2" name="Textfeld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3" name="Textfeld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4" name="Textfeld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5" name="Textfeld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6" name="Textfeld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7" name="Textfeld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8" name="Textfeld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29" name="Textfeld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0" name="Textfeld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1" name="Textfeld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2" name="Textfeld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3" name="Textfeld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4" name="Textfeld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5" name="Textfeld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6" name="Textfeld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7" name="Textfeld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8" name="Textfeld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39" name="Textfeld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0" name="Textfeld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1" name="Textfeld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2" name="Textfeld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3" name="Textfeld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4" name="Textfeld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5" name="Textfeld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6" name="Textfeld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7" name="Textfeld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8" name="Textfeld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49" name="Textfeld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0" name="Textfeld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1" name="Textfeld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2" name="Textfeld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3" name="Textfeld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4" name="Textfeld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5" name="Textfeld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6" name="Textfeld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7" name="Textfeld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8" name="Textfeld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59" name="Textfeld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0" name="Textfeld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1" name="Textfeld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2" name="Textfeld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3" name="Textfeld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4" name="Textfeld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5" name="Textfeld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6" name="Textfeld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7" name="Textfeld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8" name="Textfeld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69" name="Textfeld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0" name="Textfeld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1" name="Textfeld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2" name="Textfeld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3" name="Textfeld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4" name="Textfeld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5" name="Textfeld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6" name="Textfeld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7" name="Textfeld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8" name="Textfeld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79" name="Textfeld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80" name="Textfeld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81" name="Textfeld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882" name="Textfeld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7498080" y="10862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3" name="Textfeld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4" name="Textfeld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5" name="Textfeld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6" name="Textfeld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7" name="Textfeld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8" name="Textfeld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89" name="Textfeld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90" name="Textfeld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91" name="Textfeld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892" name="Textfeld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3" name="Textfeld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4" name="Textfeld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5" name="Textfeld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6" name="Textfeld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7" name="Textfeld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8" name="Textfeld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899" name="Textfeld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0" name="Textfeld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1" name="Textfeld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2" name="Textfeld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3" name="Textfeld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4" name="Textfeld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5" name="Textfeld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6" name="Textfeld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7" name="Textfeld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8" name="Textfeld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09" name="Textfeld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0" name="Textfeld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1" name="Textfeld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2" name="Textfeld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3" name="Textfeld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4" name="Textfeld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5" name="Textfeld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6" name="Textfeld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17" name="Textfeld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18" name="Textfeld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19" name="Textfeld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0" name="Textfeld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1" name="Textfeld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2" name="Textfeld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3" name="Textfeld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4" name="Textfeld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5" name="Textfeld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6" name="Textfeld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27" name="Textfeld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28" name="Textfeld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29" name="Textfeld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0" name="Textfeld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1" name="Textfeld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2" name="Textfeld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3" name="Textfeld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4" name="Textfeld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5" name="Textfeld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6" name="Textfeld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7" name="Textfeld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8" name="Textfeld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39" name="Textfeld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0" name="Textfeld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1" name="Textfeld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2" name="Textfeld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3" name="Textfeld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4" name="Textfeld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5" name="Textfeld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6" name="Textfeld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7" name="Textfeld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8" name="Textfeld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49" name="Textfeld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0" name="Textfeld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1" name="Textfeld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2" name="Textfeld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3" name="Textfeld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4" name="Textfeld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5" name="Textfeld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6" name="Textfeld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57" name="Textfeld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58" name="Textfeld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59" name="Textfeld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0" name="Textfeld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1" name="Textfeld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2" name="Textfeld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3" name="Textfeld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4" name="Textfeld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5" name="Textfeld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6" name="Textfeld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7" name="Textfeld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8" name="Textfeld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69" name="Textfeld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70" name="Textfeld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71" name="Textfeld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972" name="Textfeld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498080" y="11362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3" name="Textfeld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4" name="Textfeld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5" name="Textfeld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6" name="Textfeld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7" name="Textfeld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8" name="Textfeld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79" name="Textfeld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80" name="Textfeld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81" name="Textfeld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982" name="Textfeld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7498080" y="11393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68" name="Textfeld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69" name="Textfeld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0" name="Textfeld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1" name="Textfeld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2" name="Textfeld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3" name="Textfeld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4" name="Textfeld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5" name="Textfeld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6" name="Textfeld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7" name="Textfeld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8" name="Textfeld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79" name="Textfeld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0" name="Textfeld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1" name="Textfeld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2" name="Textfeld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3" name="Textfeld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4" name="Textfeld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5" name="Textfeld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6" name="Textfeld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7" name="Textfeld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8" name="Textfeld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89" name="Textfeld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0" name="Textfeld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1" name="Textfeld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2" name="Textfeld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3" name="Textfeld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4" name="Textfeld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5" name="Textfeld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6" name="Textfeld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7" name="Textfeld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8" name="Textfeld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99" name="Textfeld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0" name="Textfeld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1" name="Textfeld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2" name="Textfeld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3" name="Textfeld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4" name="Textfeld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5" name="Textfeld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6" name="Textfeld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7" name="Textfeld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498080" y="10799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8" name="Textfeld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09" name="Textfeld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0" name="Textfeld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1" name="Textfeld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2" name="Textfeld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3" name="Textfeld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4" name="Textfeld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5" name="Textfeld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6" name="Textfeld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7" name="Textfeld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8" name="Textfeld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19" name="Textfeld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0" name="Textfeld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1" name="Textfeld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2" name="Textfeld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3" name="Textfeld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4" name="Textfeld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5" name="Textfeld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6" name="Textfeld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7" name="Textfeld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8" name="Textfeld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29" name="Textfeld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0" name="Textfeld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1" name="Textfeld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2" name="Textfeld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3" name="Textfeld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4" name="Textfeld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5" name="Textfeld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6" name="Textfeld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7" name="Textfeld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8" name="Textfeld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39" name="Textfeld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0" name="Textfeld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1" name="Textfeld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2" name="Textfeld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3" name="Textfeld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4" name="Textfeld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5" name="Textfeld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6" name="Textfeld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7" name="Textfeld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8" name="Textfeld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49" name="Textfeld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50" name="Textfeld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51" name="Textfeld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52" name="Textfeld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7498080" y="10831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3" name="Textfeld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4" name="Textfeld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5" name="Textfeld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6" name="Textfeld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7" name="Textfeld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8" name="Textfeld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79" name="Textfeld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0" name="Textfeld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1" name="Textfeld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2" name="Textfeld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3" name="Textfeld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4" name="Textfeld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5" name="Textfeld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6" name="Textfeld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7" name="Textfeld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8" name="Textfeld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89" name="Textfeld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0" name="Textfeld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1" name="Textfeld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2" name="Textfeld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7498080" y="1039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3" name="Textfeld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4" name="Textfeld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5" name="Textfeld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6" name="Textfeld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7" name="Textfeld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8" name="Textfeld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199" name="Textfeld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0" name="Textfeld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1" name="Textfeld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2" name="Textfeld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3" name="Textfeld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4" name="Textfeld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5" name="Textfeld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6" name="Textfeld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7" name="Textfeld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8" name="Textfeld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09" name="Textfeld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0" name="Textfeld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1" name="Textfeld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2" name="Textfeld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7511143" y="1015310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3" name="Textfeld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4" name="Textfeld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5" name="Textfeld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6" name="Textfeld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7" name="Textfeld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8" name="Textfeld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19" name="Textfeld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0" name="Textfeld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1" name="Textfeld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2" name="Textfeld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3" name="Textfeld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4" name="Textfeld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5" name="Textfeld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6" name="Textfeld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7" name="Textfeld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8" name="Textfeld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29" name="Textfeld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0" name="Textfeld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1" name="Textfeld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2" name="Textfeld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3" name="Textfeld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4" name="Textfeld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5" name="Textfeld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6" name="Textfeld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7" name="Textfeld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8" name="Textfeld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39" name="Textfeld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0" name="Textfeld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1" name="Textfeld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2" name="Textfeld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3" name="Textfeld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4" name="Textfeld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5" name="Textfeld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6" name="Textfeld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7" name="Textfeld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8" name="Textfeld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49" name="Textfeld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0" name="Textfeld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1" name="Textfeld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2" name="Textfeld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3" name="Textfeld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4" name="Textfeld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5" name="Textfeld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6" name="Textfeld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7" name="Textfeld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8" name="Textfeld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59" name="Textfeld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0" name="Textfeld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1" name="Textfeld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2" name="Textfeld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3" name="Textfeld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4" name="Textfeld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5" name="Textfeld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6" name="Textfeld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7" name="Textfeld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8" name="Textfeld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69" name="Textfeld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0" name="Textfeld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1" name="Textfeld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2" name="Textfeld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3" name="Textfeld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4" name="Textfeld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5" name="Textfeld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6" name="Textfeld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277" name="Textfeld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3" name="Textfeld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4" name="Textfeld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5" name="Textfeld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6" name="Textfeld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7" name="Textfeld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8" name="Textfeld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49" name="Textfeld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0" name="Textfeld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1" name="Textfeld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2" name="Textfeld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3" name="Textfeld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4" name="Textfeld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5" name="Textfeld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6" name="Textfeld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7" name="Textfeld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8" name="Textfeld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59" name="Textfeld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0" name="Textfeld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1" name="Textfeld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2" name="Textfeld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7498080" y="10674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3" name="Textfeld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4" name="Textfeld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5" name="Textfeld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6" name="Textfeld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7" name="Textfeld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8" name="Textfeld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69" name="Textfeld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0" name="Textfeld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1" name="Textfeld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2" name="Textfeld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3" name="Textfeld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4" name="Textfeld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5" name="Textfeld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6" name="Textfeld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7" name="Textfeld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8" name="Textfeld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79" name="Textfeld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0" name="Textfeld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1" name="Textfeld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2" name="Textfeld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3" name="Textfeld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4" name="Textfeld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5" name="Textfeld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6" name="Textfeld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7" name="Textfeld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8" name="Textfeld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89" name="Textfeld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0" name="Textfeld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1" name="Textfeld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2" name="Textfeld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3" name="Textfeld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4" name="Textfeld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5" name="Textfeld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6" name="Textfeld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7" name="Textfeld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8" name="Textfeld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399" name="Textfeld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0" name="Textfeld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1" name="Textfeld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2" name="Textfeld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3" name="Textfeld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4" name="Textfeld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5" name="Textfeld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6" name="Textfeld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7" name="Textfeld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498080" y="10643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8" name="Textfeld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09" name="Textfeld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0" name="Textfeld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1" name="Textfeld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2" name="Textfeld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3" name="Textfeld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4" name="Textfeld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5" name="Textfeld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6" name="Textfeld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7" name="Textfeld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8" name="Textfeld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19" name="Textfeld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0" name="Textfeld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1" name="Textfeld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2" name="Textfeld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3" name="Textfeld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4" name="Textfeld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5" name="Textfeld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6" name="Textfeld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7" name="Textfeld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8" name="Textfeld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29" name="Textfeld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0" name="Textfeld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1" name="Textfeld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2" name="Textfeld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3" name="Textfeld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4" name="Textfeld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5" name="Textfeld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6" name="Textfeld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7" name="Textfeld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8" name="Textfeld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39" name="Textfeld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0" name="Textfeld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1" name="Textfeld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2" name="Textfeld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3" name="Textfeld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4" name="Textfeld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5" name="Textfeld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6" name="Textfeld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7" name="Textfeld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511143" y="9963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8" name="Textfeld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49" name="Textfeld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0" name="Textfeld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1" name="Textfeld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2" name="Textfeld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3" name="Textfeld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4" name="Textfeld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5" name="Textfeld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6" name="Textfeld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7" name="Textfeld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8" name="Textfeld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59" name="Textfeld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0" name="Textfeld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1" name="Textfeld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2" name="Textfeld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3" name="Textfeld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4" name="Textfeld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5" name="Textfeld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6" name="Textfeld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7" name="Textfeld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8" name="Textfeld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69" name="Textfeld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0" name="Textfeld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1" name="Textfeld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2" name="Textfeld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3" name="Textfeld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4" name="Textfeld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5" name="Textfeld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6" name="Textfeld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7" name="Textfeld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8" name="Textfeld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79" name="Textfeld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0" name="Textfeld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1" name="Textfeld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2" name="Textfeld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3" name="Textfeld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4" name="Textfeld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5" name="Textfeld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6" name="Textfeld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7" name="Textfeld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8" name="Textfeld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89" name="Textfeld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0" name="Textfeld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1" name="Textfeld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2" name="Textfeld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7498080" y="114246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3" name="Textfeld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7511143" y="104372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4" name="Textfeld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7511143" y="104372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5" name="Textfeld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7511143" y="104372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6" name="Textfeld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7511143" y="104372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7" name="Textfeld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7511143" y="104372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8" name="Textfeld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7511143" y="10689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499" name="Textfeld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7511143" y="10689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0" name="Textfeld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7511143" y="10689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1" name="Textfeld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7511143" y="10689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2" name="Textfeld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7511143" y="10689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3" name="Textfeld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7511143" y="1094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4" name="Textfeld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7511143" y="1094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5" name="Textfeld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7511143" y="1094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6" name="Textfeld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7511143" y="1094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507" name="Textfeld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7511143" y="1094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F36A5CA-9798-4BC1-8499-C82D4A81AB16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6F157B5B-1ABE-488E-A836-121DAB5D62ED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8BDDF3E-DEED-492C-B32C-E817230E8518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A5D6E440-DFDD-4BCB-9935-73E1221618F3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7278B4CA-F008-4682-8478-644C634ED70D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3F7D74B5-D197-4F41-A7BA-A5126FAE41F4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E5F72287-C5AE-4239-8C17-268AD2D0AE35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0" name="Textfeld 69">
          <a:extLst>
            <a:ext uri="{FF2B5EF4-FFF2-40B4-BE49-F238E27FC236}">
              <a16:creationId xmlns:a16="http://schemas.microsoft.com/office/drawing/2014/main" id="{2CBDE678-FE81-45B2-A25B-F0842DC99694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1" name="Textfeld 70">
          <a:extLst>
            <a:ext uri="{FF2B5EF4-FFF2-40B4-BE49-F238E27FC236}">
              <a16:creationId xmlns:a16="http://schemas.microsoft.com/office/drawing/2014/main" id="{B9662D67-BE89-4E0F-A5C4-0F908F6C980F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2" name="Textfeld 71">
          <a:extLst>
            <a:ext uri="{FF2B5EF4-FFF2-40B4-BE49-F238E27FC236}">
              <a16:creationId xmlns:a16="http://schemas.microsoft.com/office/drawing/2014/main" id="{9CBBDAAA-85C6-490E-930D-1B76D63A2EDF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3" name="Textfeld 72">
          <a:extLst>
            <a:ext uri="{FF2B5EF4-FFF2-40B4-BE49-F238E27FC236}">
              <a16:creationId xmlns:a16="http://schemas.microsoft.com/office/drawing/2014/main" id="{5A16063F-0A1A-4AF4-BA2D-3264E9723A51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4" name="Textfeld 73">
          <a:extLst>
            <a:ext uri="{FF2B5EF4-FFF2-40B4-BE49-F238E27FC236}">
              <a16:creationId xmlns:a16="http://schemas.microsoft.com/office/drawing/2014/main" id="{637EE0E6-2D90-4308-A96E-77CF6E93D63A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5" name="Textfeld 74">
          <a:extLst>
            <a:ext uri="{FF2B5EF4-FFF2-40B4-BE49-F238E27FC236}">
              <a16:creationId xmlns:a16="http://schemas.microsoft.com/office/drawing/2014/main" id="{974CDF02-2999-4A4C-8D0A-9FD0C95FA1C2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A526D4FF-DD40-4239-9F75-D051EE23FC22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7" name="Textfeld 76">
          <a:extLst>
            <a:ext uri="{FF2B5EF4-FFF2-40B4-BE49-F238E27FC236}">
              <a16:creationId xmlns:a16="http://schemas.microsoft.com/office/drawing/2014/main" id="{F039655A-BE6E-43FC-9C58-58C0A74F344C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78" name="Textfeld 77">
          <a:extLst>
            <a:ext uri="{FF2B5EF4-FFF2-40B4-BE49-F238E27FC236}">
              <a16:creationId xmlns:a16="http://schemas.microsoft.com/office/drawing/2014/main" id="{32CE5698-5EE6-40D8-87CB-15D946F42FF2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54" name="Textfeld 153">
          <a:extLst>
            <a:ext uri="{FF2B5EF4-FFF2-40B4-BE49-F238E27FC236}">
              <a16:creationId xmlns:a16="http://schemas.microsoft.com/office/drawing/2014/main" id="{D7A830AF-42D4-4980-80CC-5F4222DB4173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55" name="Textfeld 154">
          <a:extLst>
            <a:ext uri="{FF2B5EF4-FFF2-40B4-BE49-F238E27FC236}">
              <a16:creationId xmlns:a16="http://schemas.microsoft.com/office/drawing/2014/main" id="{CBD91B70-13A6-442C-BAA3-0C66BE43118C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56" name="Textfeld 155">
          <a:extLst>
            <a:ext uri="{FF2B5EF4-FFF2-40B4-BE49-F238E27FC236}">
              <a16:creationId xmlns:a16="http://schemas.microsoft.com/office/drawing/2014/main" id="{CA8B1624-5A27-4E9D-9E49-AE133F94F4AA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157" name="Textfeld 156">
          <a:extLst>
            <a:ext uri="{FF2B5EF4-FFF2-40B4-BE49-F238E27FC236}">
              <a16:creationId xmlns:a16="http://schemas.microsoft.com/office/drawing/2014/main" id="{FF101373-C92A-4237-9E0D-0645C8B5175F}"/>
            </a:ext>
          </a:extLst>
        </xdr:cNvPr>
        <xdr:cNvSpPr txBox="1"/>
      </xdr:nvSpPr>
      <xdr:spPr>
        <a:xfrm>
          <a:off x="7629071" y="1044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58" name="Textfeld 157">
          <a:extLst>
            <a:ext uri="{FF2B5EF4-FFF2-40B4-BE49-F238E27FC236}">
              <a16:creationId xmlns:a16="http://schemas.microsoft.com/office/drawing/2014/main" id="{7EACF3A5-8A6E-49E7-A8C3-B909AAD3E2C9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74" name="Textfeld 173">
          <a:extLst>
            <a:ext uri="{FF2B5EF4-FFF2-40B4-BE49-F238E27FC236}">
              <a16:creationId xmlns:a16="http://schemas.microsoft.com/office/drawing/2014/main" id="{0E17B082-1846-4EE3-8D79-5B3F915F79D8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75" name="Textfeld 174">
          <a:extLst>
            <a:ext uri="{FF2B5EF4-FFF2-40B4-BE49-F238E27FC236}">
              <a16:creationId xmlns:a16="http://schemas.microsoft.com/office/drawing/2014/main" id="{AC3CFFA5-7904-4C60-B4BD-E4DA15C121CC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76" name="Textfeld 175">
          <a:extLst>
            <a:ext uri="{FF2B5EF4-FFF2-40B4-BE49-F238E27FC236}">
              <a16:creationId xmlns:a16="http://schemas.microsoft.com/office/drawing/2014/main" id="{3D2D1C4A-1634-416E-9D94-E236FCB0AC82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77" name="Textfeld 176">
          <a:extLst>
            <a:ext uri="{FF2B5EF4-FFF2-40B4-BE49-F238E27FC236}">
              <a16:creationId xmlns:a16="http://schemas.microsoft.com/office/drawing/2014/main" id="{B841BA76-06A2-4C53-A181-F677852BF54E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78" name="Textfeld 177">
          <a:extLst>
            <a:ext uri="{FF2B5EF4-FFF2-40B4-BE49-F238E27FC236}">
              <a16:creationId xmlns:a16="http://schemas.microsoft.com/office/drawing/2014/main" id="{006EE2B3-DE97-499D-BCDE-0F2281AF711C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79" name="Textfeld 178">
          <a:extLst>
            <a:ext uri="{FF2B5EF4-FFF2-40B4-BE49-F238E27FC236}">
              <a16:creationId xmlns:a16="http://schemas.microsoft.com/office/drawing/2014/main" id="{DF09535E-BC00-4803-A1C7-B51A071106B0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80" name="Textfeld 179">
          <a:extLst>
            <a:ext uri="{FF2B5EF4-FFF2-40B4-BE49-F238E27FC236}">
              <a16:creationId xmlns:a16="http://schemas.microsoft.com/office/drawing/2014/main" id="{35997278-F2F1-4FF7-9FA7-289355D7DD38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81" name="Textfeld 180">
          <a:extLst>
            <a:ext uri="{FF2B5EF4-FFF2-40B4-BE49-F238E27FC236}">
              <a16:creationId xmlns:a16="http://schemas.microsoft.com/office/drawing/2014/main" id="{C17F9BB1-E942-40EE-A6DA-9C27F587551E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82" name="Textfeld 181">
          <a:extLst>
            <a:ext uri="{FF2B5EF4-FFF2-40B4-BE49-F238E27FC236}">
              <a16:creationId xmlns:a16="http://schemas.microsoft.com/office/drawing/2014/main" id="{5958DACF-274E-4171-8956-7E50F551D2E4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83" name="Textfeld 182">
          <a:extLst>
            <a:ext uri="{FF2B5EF4-FFF2-40B4-BE49-F238E27FC236}">
              <a16:creationId xmlns:a16="http://schemas.microsoft.com/office/drawing/2014/main" id="{980B28D2-D519-4A58-8D8A-4A3167969AEA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14" name="Textfeld 213">
          <a:extLst>
            <a:ext uri="{FF2B5EF4-FFF2-40B4-BE49-F238E27FC236}">
              <a16:creationId xmlns:a16="http://schemas.microsoft.com/office/drawing/2014/main" id="{FFA55D4F-BF44-4711-91B8-019E6B33BEF1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15" name="Textfeld 214">
          <a:extLst>
            <a:ext uri="{FF2B5EF4-FFF2-40B4-BE49-F238E27FC236}">
              <a16:creationId xmlns:a16="http://schemas.microsoft.com/office/drawing/2014/main" id="{AD10A31D-03B2-432D-8281-68C467827316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16" name="Textfeld 215">
          <a:extLst>
            <a:ext uri="{FF2B5EF4-FFF2-40B4-BE49-F238E27FC236}">
              <a16:creationId xmlns:a16="http://schemas.microsoft.com/office/drawing/2014/main" id="{02DADB23-C37E-4BB8-B491-7EE40ED29937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17" name="Textfeld 216">
          <a:extLst>
            <a:ext uri="{FF2B5EF4-FFF2-40B4-BE49-F238E27FC236}">
              <a16:creationId xmlns:a16="http://schemas.microsoft.com/office/drawing/2014/main" id="{74EED42F-A70B-4F48-9D22-B471A0FFFB5B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18" name="Textfeld 217">
          <a:extLst>
            <a:ext uri="{FF2B5EF4-FFF2-40B4-BE49-F238E27FC236}">
              <a16:creationId xmlns:a16="http://schemas.microsoft.com/office/drawing/2014/main" id="{C3FD7875-CC29-467B-AED9-0B95C60B3BAC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19" name="Textfeld 218">
          <a:extLst>
            <a:ext uri="{FF2B5EF4-FFF2-40B4-BE49-F238E27FC236}">
              <a16:creationId xmlns:a16="http://schemas.microsoft.com/office/drawing/2014/main" id="{4C5802A1-6664-49BC-926E-CCB287D69108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20" name="Textfeld 219">
          <a:extLst>
            <a:ext uri="{FF2B5EF4-FFF2-40B4-BE49-F238E27FC236}">
              <a16:creationId xmlns:a16="http://schemas.microsoft.com/office/drawing/2014/main" id="{AC3CA94F-6323-453F-BA94-B09B1C2AEE6D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21" name="Textfeld 220">
          <a:extLst>
            <a:ext uri="{FF2B5EF4-FFF2-40B4-BE49-F238E27FC236}">
              <a16:creationId xmlns:a16="http://schemas.microsoft.com/office/drawing/2014/main" id="{36329BAE-F332-430A-AAFD-2263CF3C4741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22" name="Textfeld 221">
          <a:extLst>
            <a:ext uri="{FF2B5EF4-FFF2-40B4-BE49-F238E27FC236}">
              <a16:creationId xmlns:a16="http://schemas.microsoft.com/office/drawing/2014/main" id="{CACD8F58-EA7B-4200-B0B9-B0611CC50D2E}"/>
            </a:ext>
          </a:extLst>
        </xdr:cNvPr>
        <xdr:cNvSpPr txBox="1"/>
      </xdr:nvSpPr>
      <xdr:spPr>
        <a:xfrm>
          <a:off x="7629071" y="1041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id="{B67E635B-A118-4D99-8D50-FBD59D5ED791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id="{4D49F41C-0A9F-40D1-B8AD-F3618E366885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id="{1B8D3D42-E832-45A0-9BD6-8903FE7BB00D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41" name="Textfeld 340">
          <a:extLst>
            <a:ext uri="{FF2B5EF4-FFF2-40B4-BE49-F238E27FC236}">
              <a16:creationId xmlns:a16="http://schemas.microsoft.com/office/drawing/2014/main" id="{395EC7C3-9F8F-4E12-9E58-9679DED7EDEC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42" name="Textfeld 341">
          <a:extLst>
            <a:ext uri="{FF2B5EF4-FFF2-40B4-BE49-F238E27FC236}">
              <a16:creationId xmlns:a16="http://schemas.microsoft.com/office/drawing/2014/main" id="{45D49A2F-016F-4BB2-9A58-988E3F5BF207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3" name="Textfeld 982">
          <a:extLst>
            <a:ext uri="{FF2B5EF4-FFF2-40B4-BE49-F238E27FC236}">
              <a16:creationId xmlns:a16="http://schemas.microsoft.com/office/drawing/2014/main" id="{5CF06594-ADEA-4DC7-AD06-C820E375A6D8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4" name="Textfeld 983">
          <a:extLst>
            <a:ext uri="{FF2B5EF4-FFF2-40B4-BE49-F238E27FC236}">
              <a16:creationId xmlns:a16="http://schemas.microsoft.com/office/drawing/2014/main" id="{3DC87F93-D1CD-4D97-9537-CA1EAAB03FC5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5" name="Textfeld 984">
          <a:extLst>
            <a:ext uri="{FF2B5EF4-FFF2-40B4-BE49-F238E27FC236}">
              <a16:creationId xmlns:a16="http://schemas.microsoft.com/office/drawing/2014/main" id="{91FF5D7C-4776-4F29-ABB0-CA36AFF7F1FE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6" name="Textfeld 985">
          <a:extLst>
            <a:ext uri="{FF2B5EF4-FFF2-40B4-BE49-F238E27FC236}">
              <a16:creationId xmlns:a16="http://schemas.microsoft.com/office/drawing/2014/main" id="{73492CAD-EBF4-4E8D-B9A1-593DDA775384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7" name="Textfeld 986">
          <a:extLst>
            <a:ext uri="{FF2B5EF4-FFF2-40B4-BE49-F238E27FC236}">
              <a16:creationId xmlns:a16="http://schemas.microsoft.com/office/drawing/2014/main" id="{05743F2F-C53A-4AA8-B6D9-96AEF1CD93A6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8" name="Textfeld 987">
          <a:extLst>
            <a:ext uri="{FF2B5EF4-FFF2-40B4-BE49-F238E27FC236}">
              <a16:creationId xmlns:a16="http://schemas.microsoft.com/office/drawing/2014/main" id="{58536B7D-F8E2-4BF5-947F-815716A8A8B7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89" name="Textfeld 988">
          <a:extLst>
            <a:ext uri="{FF2B5EF4-FFF2-40B4-BE49-F238E27FC236}">
              <a16:creationId xmlns:a16="http://schemas.microsoft.com/office/drawing/2014/main" id="{93D6D054-0D16-4FD0-825E-E93DA25A2AF5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0" name="Textfeld 989">
          <a:extLst>
            <a:ext uri="{FF2B5EF4-FFF2-40B4-BE49-F238E27FC236}">
              <a16:creationId xmlns:a16="http://schemas.microsoft.com/office/drawing/2014/main" id="{F9C6C368-1B63-46DE-A8E6-9D6FD04A7D54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1" name="Textfeld 990">
          <a:extLst>
            <a:ext uri="{FF2B5EF4-FFF2-40B4-BE49-F238E27FC236}">
              <a16:creationId xmlns:a16="http://schemas.microsoft.com/office/drawing/2014/main" id="{4A47E4B3-E288-4BE1-B79A-FB4D0461337A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2" name="Textfeld 991">
          <a:extLst>
            <a:ext uri="{FF2B5EF4-FFF2-40B4-BE49-F238E27FC236}">
              <a16:creationId xmlns:a16="http://schemas.microsoft.com/office/drawing/2014/main" id="{6A51BFC2-46D3-42B6-BADF-1AAFD2A4E79F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3" name="Textfeld 992">
          <a:extLst>
            <a:ext uri="{FF2B5EF4-FFF2-40B4-BE49-F238E27FC236}">
              <a16:creationId xmlns:a16="http://schemas.microsoft.com/office/drawing/2014/main" id="{64567C9A-CF35-4965-9C46-94B67211CF08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4" name="Textfeld 993">
          <a:extLst>
            <a:ext uri="{FF2B5EF4-FFF2-40B4-BE49-F238E27FC236}">
              <a16:creationId xmlns:a16="http://schemas.microsoft.com/office/drawing/2014/main" id="{05841061-28AA-4DAD-B534-0EC6D5E2F6A6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5" name="Textfeld 994">
          <a:extLst>
            <a:ext uri="{FF2B5EF4-FFF2-40B4-BE49-F238E27FC236}">
              <a16:creationId xmlns:a16="http://schemas.microsoft.com/office/drawing/2014/main" id="{28D371BD-EE64-4231-AD71-BEAC4943BBFA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6" name="Textfeld 995">
          <a:extLst>
            <a:ext uri="{FF2B5EF4-FFF2-40B4-BE49-F238E27FC236}">
              <a16:creationId xmlns:a16="http://schemas.microsoft.com/office/drawing/2014/main" id="{2AEDD16C-407E-4433-9291-D644E50FC383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7" name="Textfeld 996">
          <a:extLst>
            <a:ext uri="{FF2B5EF4-FFF2-40B4-BE49-F238E27FC236}">
              <a16:creationId xmlns:a16="http://schemas.microsoft.com/office/drawing/2014/main" id="{74969B42-EE2B-4173-941F-49B7E3F50160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8" name="Textfeld 997">
          <a:extLst>
            <a:ext uri="{FF2B5EF4-FFF2-40B4-BE49-F238E27FC236}">
              <a16:creationId xmlns:a16="http://schemas.microsoft.com/office/drawing/2014/main" id="{B80EBC04-1984-4EFF-8BC7-2B917D7F8120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999" name="Textfeld 998">
          <a:extLst>
            <a:ext uri="{FF2B5EF4-FFF2-40B4-BE49-F238E27FC236}">
              <a16:creationId xmlns:a16="http://schemas.microsoft.com/office/drawing/2014/main" id="{3DA8BE71-7482-40D8-9281-7B6722EEA368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0" name="Textfeld 999">
          <a:extLst>
            <a:ext uri="{FF2B5EF4-FFF2-40B4-BE49-F238E27FC236}">
              <a16:creationId xmlns:a16="http://schemas.microsoft.com/office/drawing/2014/main" id="{191FE700-F3E4-4655-9D34-6BC98E02B5EF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1" name="Textfeld 1000">
          <a:extLst>
            <a:ext uri="{FF2B5EF4-FFF2-40B4-BE49-F238E27FC236}">
              <a16:creationId xmlns:a16="http://schemas.microsoft.com/office/drawing/2014/main" id="{591CD8ED-A07C-4C59-BCF5-9E5A583B91A2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2" name="Textfeld 1001">
          <a:extLst>
            <a:ext uri="{FF2B5EF4-FFF2-40B4-BE49-F238E27FC236}">
              <a16:creationId xmlns:a16="http://schemas.microsoft.com/office/drawing/2014/main" id="{EDFB7FFC-37D1-4EBC-B2F6-AA10BB101546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3" name="Textfeld 1002">
          <a:extLst>
            <a:ext uri="{FF2B5EF4-FFF2-40B4-BE49-F238E27FC236}">
              <a16:creationId xmlns:a16="http://schemas.microsoft.com/office/drawing/2014/main" id="{81B8D54C-1C1A-41C7-AC45-730B027C4BA5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4" name="Textfeld 1003">
          <a:extLst>
            <a:ext uri="{FF2B5EF4-FFF2-40B4-BE49-F238E27FC236}">
              <a16:creationId xmlns:a16="http://schemas.microsoft.com/office/drawing/2014/main" id="{484511FD-0E8C-48B1-8DA3-BB9FD5215350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5" name="Textfeld 1004">
          <a:extLst>
            <a:ext uri="{FF2B5EF4-FFF2-40B4-BE49-F238E27FC236}">
              <a16:creationId xmlns:a16="http://schemas.microsoft.com/office/drawing/2014/main" id="{C031E9FB-F9A8-4056-BA18-5D43F0096E4E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6" name="Textfeld 1005">
          <a:extLst>
            <a:ext uri="{FF2B5EF4-FFF2-40B4-BE49-F238E27FC236}">
              <a16:creationId xmlns:a16="http://schemas.microsoft.com/office/drawing/2014/main" id="{C84C5FD4-0C0D-44FC-94CA-F27F937EDE23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7" name="Textfeld 1006">
          <a:extLst>
            <a:ext uri="{FF2B5EF4-FFF2-40B4-BE49-F238E27FC236}">
              <a16:creationId xmlns:a16="http://schemas.microsoft.com/office/drawing/2014/main" id="{825F273C-26DC-4ADE-A9A1-59B57B1459E2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8" name="Textfeld 1007">
          <a:extLst>
            <a:ext uri="{FF2B5EF4-FFF2-40B4-BE49-F238E27FC236}">
              <a16:creationId xmlns:a16="http://schemas.microsoft.com/office/drawing/2014/main" id="{454AACBC-ABB2-4E22-85EC-2671D6074E23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09" name="Textfeld 1008">
          <a:extLst>
            <a:ext uri="{FF2B5EF4-FFF2-40B4-BE49-F238E27FC236}">
              <a16:creationId xmlns:a16="http://schemas.microsoft.com/office/drawing/2014/main" id="{A923D6D2-D088-4F29-B2A6-253C594291AE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0" name="Textfeld 1009">
          <a:extLst>
            <a:ext uri="{FF2B5EF4-FFF2-40B4-BE49-F238E27FC236}">
              <a16:creationId xmlns:a16="http://schemas.microsoft.com/office/drawing/2014/main" id="{26E14237-873A-41E6-838B-1A9CEF7F1FFA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1" name="Textfeld 1010">
          <a:extLst>
            <a:ext uri="{FF2B5EF4-FFF2-40B4-BE49-F238E27FC236}">
              <a16:creationId xmlns:a16="http://schemas.microsoft.com/office/drawing/2014/main" id="{006FAA01-5CF5-4C0B-BA37-09BCFCF1D634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2" name="Textfeld 1011">
          <a:extLst>
            <a:ext uri="{FF2B5EF4-FFF2-40B4-BE49-F238E27FC236}">
              <a16:creationId xmlns:a16="http://schemas.microsoft.com/office/drawing/2014/main" id="{C74AD1B6-576D-434D-B26A-0AC7E8EE2B99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3" name="Textfeld 1012">
          <a:extLst>
            <a:ext uri="{FF2B5EF4-FFF2-40B4-BE49-F238E27FC236}">
              <a16:creationId xmlns:a16="http://schemas.microsoft.com/office/drawing/2014/main" id="{1FED1A8C-9541-42F8-B48E-828D28B8A28D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4" name="Textfeld 1013">
          <a:extLst>
            <a:ext uri="{FF2B5EF4-FFF2-40B4-BE49-F238E27FC236}">
              <a16:creationId xmlns:a16="http://schemas.microsoft.com/office/drawing/2014/main" id="{52A91061-3C82-4269-A99A-8438B2C94F81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5" name="Textfeld 1014">
          <a:extLst>
            <a:ext uri="{FF2B5EF4-FFF2-40B4-BE49-F238E27FC236}">
              <a16:creationId xmlns:a16="http://schemas.microsoft.com/office/drawing/2014/main" id="{55729441-D6BF-42E0-A8B4-F46578C57401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6" name="Textfeld 1015">
          <a:extLst>
            <a:ext uri="{FF2B5EF4-FFF2-40B4-BE49-F238E27FC236}">
              <a16:creationId xmlns:a16="http://schemas.microsoft.com/office/drawing/2014/main" id="{4307D47F-9425-47EF-8FBA-8FE661CAE86B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7" name="Textfeld 1016">
          <a:extLst>
            <a:ext uri="{FF2B5EF4-FFF2-40B4-BE49-F238E27FC236}">
              <a16:creationId xmlns:a16="http://schemas.microsoft.com/office/drawing/2014/main" id="{F3F0573F-18FE-4248-9792-9581CECB150F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8" name="Textfeld 1017">
          <a:extLst>
            <a:ext uri="{FF2B5EF4-FFF2-40B4-BE49-F238E27FC236}">
              <a16:creationId xmlns:a16="http://schemas.microsoft.com/office/drawing/2014/main" id="{C7505DB1-5EA3-4CA4-9F51-6838F1CACA61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19" name="Textfeld 1018">
          <a:extLst>
            <a:ext uri="{FF2B5EF4-FFF2-40B4-BE49-F238E27FC236}">
              <a16:creationId xmlns:a16="http://schemas.microsoft.com/office/drawing/2014/main" id="{D3B740B6-A356-49C9-A5C2-61CE1EDB3B63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20" name="Textfeld 1019">
          <a:extLst>
            <a:ext uri="{FF2B5EF4-FFF2-40B4-BE49-F238E27FC236}">
              <a16:creationId xmlns:a16="http://schemas.microsoft.com/office/drawing/2014/main" id="{4D8503B2-A090-43C6-A71A-5DB2022BD010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21" name="Textfeld 1020">
          <a:extLst>
            <a:ext uri="{FF2B5EF4-FFF2-40B4-BE49-F238E27FC236}">
              <a16:creationId xmlns:a16="http://schemas.microsoft.com/office/drawing/2014/main" id="{9938BFEE-06B8-46BA-A2DE-8CB051FE2688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1022" name="Textfeld 1021">
          <a:extLst>
            <a:ext uri="{FF2B5EF4-FFF2-40B4-BE49-F238E27FC236}">
              <a16:creationId xmlns:a16="http://schemas.microsoft.com/office/drawing/2014/main" id="{1FDD0E62-89A6-4120-8969-9825E753C0D1}"/>
            </a:ext>
          </a:extLst>
        </xdr:cNvPr>
        <xdr:cNvSpPr txBox="1"/>
      </xdr:nvSpPr>
      <xdr:spPr>
        <a:xfrm>
          <a:off x="7629071" y="1054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3" name="Textfeld 1022">
          <a:extLst>
            <a:ext uri="{FF2B5EF4-FFF2-40B4-BE49-F238E27FC236}">
              <a16:creationId xmlns:a16="http://schemas.microsoft.com/office/drawing/2014/main" id="{8C5B9FB0-3109-44D0-8FA2-130A1B42154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4" name="Textfeld 1023">
          <a:extLst>
            <a:ext uri="{FF2B5EF4-FFF2-40B4-BE49-F238E27FC236}">
              <a16:creationId xmlns:a16="http://schemas.microsoft.com/office/drawing/2014/main" id="{3E1DDC4C-B86F-4BEA-8F6A-204091D43683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5" name="Textfeld 1024">
          <a:extLst>
            <a:ext uri="{FF2B5EF4-FFF2-40B4-BE49-F238E27FC236}">
              <a16:creationId xmlns:a16="http://schemas.microsoft.com/office/drawing/2014/main" id="{9DB7545B-D9D3-400C-80D1-6151393FFB3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6" name="Textfeld 1025">
          <a:extLst>
            <a:ext uri="{FF2B5EF4-FFF2-40B4-BE49-F238E27FC236}">
              <a16:creationId xmlns:a16="http://schemas.microsoft.com/office/drawing/2014/main" id="{31219BDA-320F-45E6-A96E-3D07E6326803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7" name="Textfeld 1026">
          <a:extLst>
            <a:ext uri="{FF2B5EF4-FFF2-40B4-BE49-F238E27FC236}">
              <a16:creationId xmlns:a16="http://schemas.microsoft.com/office/drawing/2014/main" id="{2139C825-FF59-4B1F-B301-8D8C1FEEBAC9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8" name="Textfeld 1027">
          <a:extLst>
            <a:ext uri="{FF2B5EF4-FFF2-40B4-BE49-F238E27FC236}">
              <a16:creationId xmlns:a16="http://schemas.microsoft.com/office/drawing/2014/main" id="{72D023AA-A5E2-4A98-8F59-FA55C7F9DE0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29" name="Textfeld 1028">
          <a:extLst>
            <a:ext uri="{FF2B5EF4-FFF2-40B4-BE49-F238E27FC236}">
              <a16:creationId xmlns:a16="http://schemas.microsoft.com/office/drawing/2014/main" id="{EEF1C873-3062-44F5-A5B7-2ECB881D10A9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0" name="Textfeld 1029">
          <a:extLst>
            <a:ext uri="{FF2B5EF4-FFF2-40B4-BE49-F238E27FC236}">
              <a16:creationId xmlns:a16="http://schemas.microsoft.com/office/drawing/2014/main" id="{12A65E8F-BA0E-4F9B-BA33-F04CE2FEDF58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1" name="Textfeld 1030">
          <a:extLst>
            <a:ext uri="{FF2B5EF4-FFF2-40B4-BE49-F238E27FC236}">
              <a16:creationId xmlns:a16="http://schemas.microsoft.com/office/drawing/2014/main" id="{0F7AA807-3CC6-470C-9FC2-194278654A11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2" name="Textfeld 1031">
          <a:extLst>
            <a:ext uri="{FF2B5EF4-FFF2-40B4-BE49-F238E27FC236}">
              <a16:creationId xmlns:a16="http://schemas.microsoft.com/office/drawing/2014/main" id="{EC90399B-D424-48EC-8131-3BAAA66A34E2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3" name="Textfeld 1032">
          <a:extLst>
            <a:ext uri="{FF2B5EF4-FFF2-40B4-BE49-F238E27FC236}">
              <a16:creationId xmlns:a16="http://schemas.microsoft.com/office/drawing/2014/main" id="{9300D387-E4D0-4824-9BD7-D34C621B33CF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4" name="Textfeld 1033">
          <a:extLst>
            <a:ext uri="{FF2B5EF4-FFF2-40B4-BE49-F238E27FC236}">
              <a16:creationId xmlns:a16="http://schemas.microsoft.com/office/drawing/2014/main" id="{333969CE-09C7-442B-AE9A-8E5B121FC20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5" name="Textfeld 1034">
          <a:extLst>
            <a:ext uri="{FF2B5EF4-FFF2-40B4-BE49-F238E27FC236}">
              <a16:creationId xmlns:a16="http://schemas.microsoft.com/office/drawing/2014/main" id="{2BB3278D-2334-489A-B3D0-0E68AF5A9CC2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6" name="Textfeld 1035">
          <a:extLst>
            <a:ext uri="{FF2B5EF4-FFF2-40B4-BE49-F238E27FC236}">
              <a16:creationId xmlns:a16="http://schemas.microsoft.com/office/drawing/2014/main" id="{92D1C709-45C4-4D8B-9B8B-84D70BB5E5E1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7" name="Textfeld 1036">
          <a:extLst>
            <a:ext uri="{FF2B5EF4-FFF2-40B4-BE49-F238E27FC236}">
              <a16:creationId xmlns:a16="http://schemas.microsoft.com/office/drawing/2014/main" id="{43B373BC-33C6-4E53-B422-4DCE503E5731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8" name="Textfeld 1037">
          <a:extLst>
            <a:ext uri="{FF2B5EF4-FFF2-40B4-BE49-F238E27FC236}">
              <a16:creationId xmlns:a16="http://schemas.microsoft.com/office/drawing/2014/main" id="{A38081C6-C978-4CA3-9164-66223A2125C2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39" name="Textfeld 1038">
          <a:extLst>
            <a:ext uri="{FF2B5EF4-FFF2-40B4-BE49-F238E27FC236}">
              <a16:creationId xmlns:a16="http://schemas.microsoft.com/office/drawing/2014/main" id="{7A506B5D-A177-4877-9788-E949D8F5D3F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0" name="Textfeld 1039">
          <a:extLst>
            <a:ext uri="{FF2B5EF4-FFF2-40B4-BE49-F238E27FC236}">
              <a16:creationId xmlns:a16="http://schemas.microsoft.com/office/drawing/2014/main" id="{5CFDCCE7-F00D-4BD7-901B-D4C9EAB8E3A0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1" name="Textfeld 1040">
          <a:extLst>
            <a:ext uri="{FF2B5EF4-FFF2-40B4-BE49-F238E27FC236}">
              <a16:creationId xmlns:a16="http://schemas.microsoft.com/office/drawing/2014/main" id="{BE528FC2-662E-4976-ABE0-112738BB5A03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2" name="Textfeld 1041">
          <a:extLst>
            <a:ext uri="{FF2B5EF4-FFF2-40B4-BE49-F238E27FC236}">
              <a16:creationId xmlns:a16="http://schemas.microsoft.com/office/drawing/2014/main" id="{C5C9E5C9-B9FE-42B1-B2E7-6848C99A23C9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3" name="Textfeld 1042">
          <a:extLst>
            <a:ext uri="{FF2B5EF4-FFF2-40B4-BE49-F238E27FC236}">
              <a16:creationId xmlns:a16="http://schemas.microsoft.com/office/drawing/2014/main" id="{CCA0CD7F-21D2-414C-98C5-9409A7311AD6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4" name="Textfeld 1043">
          <a:extLst>
            <a:ext uri="{FF2B5EF4-FFF2-40B4-BE49-F238E27FC236}">
              <a16:creationId xmlns:a16="http://schemas.microsoft.com/office/drawing/2014/main" id="{E89F817F-F7A7-4BD3-A155-255BB73FC2B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5" name="Textfeld 1044">
          <a:extLst>
            <a:ext uri="{FF2B5EF4-FFF2-40B4-BE49-F238E27FC236}">
              <a16:creationId xmlns:a16="http://schemas.microsoft.com/office/drawing/2014/main" id="{DAAD0BDA-F5F9-462E-BE02-EB5D708F8A2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6" name="Textfeld 1045">
          <a:extLst>
            <a:ext uri="{FF2B5EF4-FFF2-40B4-BE49-F238E27FC236}">
              <a16:creationId xmlns:a16="http://schemas.microsoft.com/office/drawing/2014/main" id="{CD380310-EC6C-459C-A010-7721E4FB1B6C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7" name="Textfeld 1046">
          <a:extLst>
            <a:ext uri="{FF2B5EF4-FFF2-40B4-BE49-F238E27FC236}">
              <a16:creationId xmlns:a16="http://schemas.microsoft.com/office/drawing/2014/main" id="{F353B3B9-2C19-4799-980D-C0799E66FC0A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8" name="Textfeld 1047">
          <a:extLst>
            <a:ext uri="{FF2B5EF4-FFF2-40B4-BE49-F238E27FC236}">
              <a16:creationId xmlns:a16="http://schemas.microsoft.com/office/drawing/2014/main" id="{4249F18B-23A1-4E1E-963F-F15D78A0FDA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49" name="Textfeld 1048">
          <a:extLst>
            <a:ext uri="{FF2B5EF4-FFF2-40B4-BE49-F238E27FC236}">
              <a16:creationId xmlns:a16="http://schemas.microsoft.com/office/drawing/2014/main" id="{D91CDD52-4878-49F4-A2DE-FB5C37C06D9C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0" name="Textfeld 1049">
          <a:extLst>
            <a:ext uri="{FF2B5EF4-FFF2-40B4-BE49-F238E27FC236}">
              <a16:creationId xmlns:a16="http://schemas.microsoft.com/office/drawing/2014/main" id="{EE1D29D3-EA78-4E3E-9CD1-9900562290C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1" name="Textfeld 1050">
          <a:extLst>
            <a:ext uri="{FF2B5EF4-FFF2-40B4-BE49-F238E27FC236}">
              <a16:creationId xmlns:a16="http://schemas.microsoft.com/office/drawing/2014/main" id="{36390EAF-4143-45A2-B493-4E5CD6680C0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2" name="Textfeld 1051">
          <a:extLst>
            <a:ext uri="{FF2B5EF4-FFF2-40B4-BE49-F238E27FC236}">
              <a16:creationId xmlns:a16="http://schemas.microsoft.com/office/drawing/2014/main" id="{D2A19DE2-B15C-42A4-8B50-B03D48D8653A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3" name="Textfeld 1052">
          <a:extLst>
            <a:ext uri="{FF2B5EF4-FFF2-40B4-BE49-F238E27FC236}">
              <a16:creationId xmlns:a16="http://schemas.microsoft.com/office/drawing/2014/main" id="{03456B91-4BF2-4BF2-8EF1-BD0C36CB5316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4" name="Textfeld 1053">
          <a:extLst>
            <a:ext uri="{FF2B5EF4-FFF2-40B4-BE49-F238E27FC236}">
              <a16:creationId xmlns:a16="http://schemas.microsoft.com/office/drawing/2014/main" id="{D33B8017-B13A-47E3-95CD-C27F6B303C0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5" name="Textfeld 1054">
          <a:extLst>
            <a:ext uri="{FF2B5EF4-FFF2-40B4-BE49-F238E27FC236}">
              <a16:creationId xmlns:a16="http://schemas.microsoft.com/office/drawing/2014/main" id="{13F559CC-952D-49B1-8C8C-62CA9BC4992F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6" name="Textfeld 1055">
          <a:extLst>
            <a:ext uri="{FF2B5EF4-FFF2-40B4-BE49-F238E27FC236}">
              <a16:creationId xmlns:a16="http://schemas.microsoft.com/office/drawing/2014/main" id="{9574D9AF-64ED-4FAE-848C-7D659778389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7" name="Textfeld 1056">
          <a:extLst>
            <a:ext uri="{FF2B5EF4-FFF2-40B4-BE49-F238E27FC236}">
              <a16:creationId xmlns:a16="http://schemas.microsoft.com/office/drawing/2014/main" id="{0328DC1A-5133-4F84-8F1F-A1DA481999CA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8" name="Textfeld 1057">
          <a:extLst>
            <a:ext uri="{FF2B5EF4-FFF2-40B4-BE49-F238E27FC236}">
              <a16:creationId xmlns:a16="http://schemas.microsoft.com/office/drawing/2014/main" id="{15A63B16-36DC-45C9-90F1-8FB291CA2FD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59" name="Textfeld 1058">
          <a:extLst>
            <a:ext uri="{FF2B5EF4-FFF2-40B4-BE49-F238E27FC236}">
              <a16:creationId xmlns:a16="http://schemas.microsoft.com/office/drawing/2014/main" id="{8CF61FF3-0CE9-4153-AA80-01D3FF5D5D3A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0" name="Textfeld 1059">
          <a:extLst>
            <a:ext uri="{FF2B5EF4-FFF2-40B4-BE49-F238E27FC236}">
              <a16:creationId xmlns:a16="http://schemas.microsoft.com/office/drawing/2014/main" id="{7D22BE16-1E12-4357-A1AE-6A3183DA6C42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1" name="Textfeld 1060">
          <a:extLst>
            <a:ext uri="{FF2B5EF4-FFF2-40B4-BE49-F238E27FC236}">
              <a16:creationId xmlns:a16="http://schemas.microsoft.com/office/drawing/2014/main" id="{D1E30F8D-24C5-486C-B1B3-40BE9EC4A513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2" name="Textfeld 1061">
          <a:extLst>
            <a:ext uri="{FF2B5EF4-FFF2-40B4-BE49-F238E27FC236}">
              <a16:creationId xmlns:a16="http://schemas.microsoft.com/office/drawing/2014/main" id="{B65DD04B-1EFB-4605-B4EC-EF394259862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3" name="Textfeld 1062">
          <a:extLst>
            <a:ext uri="{FF2B5EF4-FFF2-40B4-BE49-F238E27FC236}">
              <a16:creationId xmlns:a16="http://schemas.microsoft.com/office/drawing/2014/main" id="{002ED972-EA0C-4E76-AD25-411024A6D102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4" name="Textfeld 1063">
          <a:extLst>
            <a:ext uri="{FF2B5EF4-FFF2-40B4-BE49-F238E27FC236}">
              <a16:creationId xmlns:a16="http://schemas.microsoft.com/office/drawing/2014/main" id="{FD4769A5-1749-4355-B6AA-8FC99BBA8F0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5" name="Textfeld 1064">
          <a:extLst>
            <a:ext uri="{FF2B5EF4-FFF2-40B4-BE49-F238E27FC236}">
              <a16:creationId xmlns:a16="http://schemas.microsoft.com/office/drawing/2014/main" id="{600EF6AC-33DA-4DDD-9D1D-6901158B5F0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6" name="Textfeld 1065">
          <a:extLst>
            <a:ext uri="{FF2B5EF4-FFF2-40B4-BE49-F238E27FC236}">
              <a16:creationId xmlns:a16="http://schemas.microsoft.com/office/drawing/2014/main" id="{85EC086C-4E02-432E-9119-499118C7992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067" name="Textfeld 1066">
          <a:extLst>
            <a:ext uri="{FF2B5EF4-FFF2-40B4-BE49-F238E27FC236}">
              <a16:creationId xmlns:a16="http://schemas.microsoft.com/office/drawing/2014/main" id="{1958AF25-893F-4636-857C-1F1F68A02C81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3" name="Textfeld 1152">
          <a:extLst>
            <a:ext uri="{FF2B5EF4-FFF2-40B4-BE49-F238E27FC236}">
              <a16:creationId xmlns:a16="http://schemas.microsoft.com/office/drawing/2014/main" id="{E67DBD50-9CE6-4B53-B053-A1016250F73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4" name="Textfeld 1153">
          <a:extLst>
            <a:ext uri="{FF2B5EF4-FFF2-40B4-BE49-F238E27FC236}">
              <a16:creationId xmlns:a16="http://schemas.microsoft.com/office/drawing/2014/main" id="{3C08E58A-CF41-4331-B758-A5CF4386842F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5" name="Textfeld 1154">
          <a:extLst>
            <a:ext uri="{FF2B5EF4-FFF2-40B4-BE49-F238E27FC236}">
              <a16:creationId xmlns:a16="http://schemas.microsoft.com/office/drawing/2014/main" id="{E81D5E96-3A86-4C54-9FEC-5C8F3B994303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6" name="Textfeld 1155">
          <a:extLst>
            <a:ext uri="{FF2B5EF4-FFF2-40B4-BE49-F238E27FC236}">
              <a16:creationId xmlns:a16="http://schemas.microsoft.com/office/drawing/2014/main" id="{E0EF242B-7780-45E9-9C7C-DD01D96A69BA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7" name="Textfeld 1156">
          <a:extLst>
            <a:ext uri="{FF2B5EF4-FFF2-40B4-BE49-F238E27FC236}">
              <a16:creationId xmlns:a16="http://schemas.microsoft.com/office/drawing/2014/main" id="{6368CB1E-6B92-4396-9033-3C0F60054B8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8" name="Textfeld 1157">
          <a:extLst>
            <a:ext uri="{FF2B5EF4-FFF2-40B4-BE49-F238E27FC236}">
              <a16:creationId xmlns:a16="http://schemas.microsoft.com/office/drawing/2014/main" id="{1CEBC6A1-5DE5-4167-BE79-88D0E94BA796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59" name="Textfeld 1158">
          <a:extLst>
            <a:ext uri="{FF2B5EF4-FFF2-40B4-BE49-F238E27FC236}">
              <a16:creationId xmlns:a16="http://schemas.microsoft.com/office/drawing/2014/main" id="{268255B9-6E1B-4CC5-B8E4-F836C9233309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0" name="Textfeld 1159">
          <a:extLst>
            <a:ext uri="{FF2B5EF4-FFF2-40B4-BE49-F238E27FC236}">
              <a16:creationId xmlns:a16="http://schemas.microsoft.com/office/drawing/2014/main" id="{A7EB6D2C-B947-4DE5-890C-30F491648EB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1" name="Textfeld 1160">
          <a:extLst>
            <a:ext uri="{FF2B5EF4-FFF2-40B4-BE49-F238E27FC236}">
              <a16:creationId xmlns:a16="http://schemas.microsoft.com/office/drawing/2014/main" id="{41E2EAC7-A686-4E75-BC64-FBCC5F7C9639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2" name="Textfeld 1161">
          <a:extLst>
            <a:ext uri="{FF2B5EF4-FFF2-40B4-BE49-F238E27FC236}">
              <a16:creationId xmlns:a16="http://schemas.microsoft.com/office/drawing/2014/main" id="{6D0473C5-D8F9-42CA-97EE-EC441F094D59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3" name="Textfeld 1162">
          <a:extLst>
            <a:ext uri="{FF2B5EF4-FFF2-40B4-BE49-F238E27FC236}">
              <a16:creationId xmlns:a16="http://schemas.microsoft.com/office/drawing/2014/main" id="{127971CD-38E4-4108-8404-FD15C32CE341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4" name="Textfeld 1163">
          <a:extLst>
            <a:ext uri="{FF2B5EF4-FFF2-40B4-BE49-F238E27FC236}">
              <a16:creationId xmlns:a16="http://schemas.microsoft.com/office/drawing/2014/main" id="{CAB3090B-EEB6-4060-A9BD-54C7B8FF3233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5" name="Textfeld 1164">
          <a:extLst>
            <a:ext uri="{FF2B5EF4-FFF2-40B4-BE49-F238E27FC236}">
              <a16:creationId xmlns:a16="http://schemas.microsoft.com/office/drawing/2014/main" id="{4F7BB3F6-EA30-454D-906F-91040402E38C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6" name="Textfeld 1165">
          <a:extLst>
            <a:ext uri="{FF2B5EF4-FFF2-40B4-BE49-F238E27FC236}">
              <a16:creationId xmlns:a16="http://schemas.microsoft.com/office/drawing/2014/main" id="{C900E5A0-91FA-47C1-90D0-202D48A9D446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7" name="Textfeld 1166">
          <a:extLst>
            <a:ext uri="{FF2B5EF4-FFF2-40B4-BE49-F238E27FC236}">
              <a16:creationId xmlns:a16="http://schemas.microsoft.com/office/drawing/2014/main" id="{3326D8B7-4DA5-4400-AD1B-0A3B8C5F43BD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8" name="Textfeld 1167">
          <a:extLst>
            <a:ext uri="{FF2B5EF4-FFF2-40B4-BE49-F238E27FC236}">
              <a16:creationId xmlns:a16="http://schemas.microsoft.com/office/drawing/2014/main" id="{DCABC20E-C7A3-4481-A757-E3E9F298DDEF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69" name="Textfeld 1168">
          <a:extLst>
            <a:ext uri="{FF2B5EF4-FFF2-40B4-BE49-F238E27FC236}">
              <a16:creationId xmlns:a16="http://schemas.microsoft.com/office/drawing/2014/main" id="{11645268-F55F-4FF0-8677-D5D4349BF37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70" name="Textfeld 1169">
          <a:extLst>
            <a:ext uri="{FF2B5EF4-FFF2-40B4-BE49-F238E27FC236}">
              <a16:creationId xmlns:a16="http://schemas.microsoft.com/office/drawing/2014/main" id="{838FEAA8-0AC3-4E32-B20D-6AE060AAE996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71" name="Textfeld 1170">
          <a:extLst>
            <a:ext uri="{FF2B5EF4-FFF2-40B4-BE49-F238E27FC236}">
              <a16:creationId xmlns:a16="http://schemas.microsoft.com/office/drawing/2014/main" id="{0F2836D9-BFB3-4828-BE4C-71EFEE8DE2F0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172" name="Textfeld 1171">
          <a:extLst>
            <a:ext uri="{FF2B5EF4-FFF2-40B4-BE49-F238E27FC236}">
              <a16:creationId xmlns:a16="http://schemas.microsoft.com/office/drawing/2014/main" id="{83CCA7F7-AD80-400E-B7CE-A8D84A92D87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278" name="Textfeld 1277">
          <a:extLst>
            <a:ext uri="{FF2B5EF4-FFF2-40B4-BE49-F238E27FC236}">
              <a16:creationId xmlns:a16="http://schemas.microsoft.com/office/drawing/2014/main" id="{F0147CC1-993E-451D-9E05-F447B91B185E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279" name="Textfeld 1278">
          <a:extLst>
            <a:ext uri="{FF2B5EF4-FFF2-40B4-BE49-F238E27FC236}">
              <a16:creationId xmlns:a16="http://schemas.microsoft.com/office/drawing/2014/main" id="{2EE459E3-5842-4A7E-9E4B-A72C7AF4BFA2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280" name="Textfeld 1279">
          <a:extLst>
            <a:ext uri="{FF2B5EF4-FFF2-40B4-BE49-F238E27FC236}">
              <a16:creationId xmlns:a16="http://schemas.microsoft.com/office/drawing/2014/main" id="{48A63B6D-C050-4259-AD78-5B6F841E18C6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281" name="Textfeld 1280">
          <a:extLst>
            <a:ext uri="{FF2B5EF4-FFF2-40B4-BE49-F238E27FC236}">
              <a16:creationId xmlns:a16="http://schemas.microsoft.com/office/drawing/2014/main" id="{1C353E23-344F-4382-8E45-6D80A3F725A7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282" name="Textfeld 1281">
          <a:extLst>
            <a:ext uri="{FF2B5EF4-FFF2-40B4-BE49-F238E27FC236}">
              <a16:creationId xmlns:a16="http://schemas.microsoft.com/office/drawing/2014/main" id="{AC95445F-87C2-48D4-B044-147FCE8ACE7A}"/>
            </a:ext>
          </a:extLst>
        </xdr:cNvPr>
        <xdr:cNvSpPr txBox="1"/>
      </xdr:nvSpPr>
      <xdr:spPr>
        <a:xfrm>
          <a:off x="7632700" y="47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3" name="Textfeld 1282">
          <a:extLst>
            <a:ext uri="{FF2B5EF4-FFF2-40B4-BE49-F238E27FC236}">
              <a16:creationId xmlns:a16="http://schemas.microsoft.com/office/drawing/2014/main" id="{3C17A044-CB52-4803-A3BD-6762C674ACAA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4" name="Textfeld 1283">
          <a:extLst>
            <a:ext uri="{FF2B5EF4-FFF2-40B4-BE49-F238E27FC236}">
              <a16:creationId xmlns:a16="http://schemas.microsoft.com/office/drawing/2014/main" id="{08F4581B-28DF-4C6D-A129-59362269BC10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5" name="Textfeld 1284">
          <a:extLst>
            <a:ext uri="{FF2B5EF4-FFF2-40B4-BE49-F238E27FC236}">
              <a16:creationId xmlns:a16="http://schemas.microsoft.com/office/drawing/2014/main" id="{0097330D-2D1B-47F6-992C-C872792A220A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6" name="Textfeld 1285">
          <a:extLst>
            <a:ext uri="{FF2B5EF4-FFF2-40B4-BE49-F238E27FC236}">
              <a16:creationId xmlns:a16="http://schemas.microsoft.com/office/drawing/2014/main" id="{03CB91BC-442B-4532-8B6B-792485D48C6B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7" name="Textfeld 1286">
          <a:extLst>
            <a:ext uri="{FF2B5EF4-FFF2-40B4-BE49-F238E27FC236}">
              <a16:creationId xmlns:a16="http://schemas.microsoft.com/office/drawing/2014/main" id="{E5584559-E49D-4A5F-BE43-7902A43668D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8" name="Textfeld 1287">
          <a:extLst>
            <a:ext uri="{FF2B5EF4-FFF2-40B4-BE49-F238E27FC236}">
              <a16:creationId xmlns:a16="http://schemas.microsoft.com/office/drawing/2014/main" id="{6868E9BA-1CEC-4BFF-9228-C7C9B77B1A3B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89" name="Textfeld 1288">
          <a:extLst>
            <a:ext uri="{FF2B5EF4-FFF2-40B4-BE49-F238E27FC236}">
              <a16:creationId xmlns:a16="http://schemas.microsoft.com/office/drawing/2014/main" id="{02457C1A-8047-4C2C-9E64-66010598416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0" name="Textfeld 1289">
          <a:extLst>
            <a:ext uri="{FF2B5EF4-FFF2-40B4-BE49-F238E27FC236}">
              <a16:creationId xmlns:a16="http://schemas.microsoft.com/office/drawing/2014/main" id="{2FD955D1-F344-4367-B4D7-DDA570F19309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1" name="Textfeld 1290">
          <a:extLst>
            <a:ext uri="{FF2B5EF4-FFF2-40B4-BE49-F238E27FC236}">
              <a16:creationId xmlns:a16="http://schemas.microsoft.com/office/drawing/2014/main" id="{9D551AF0-D956-4BB2-A567-F52DB305444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2" name="Textfeld 1291">
          <a:extLst>
            <a:ext uri="{FF2B5EF4-FFF2-40B4-BE49-F238E27FC236}">
              <a16:creationId xmlns:a16="http://schemas.microsoft.com/office/drawing/2014/main" id="{87F58736-8DB0-4F6F-B396-662D27DA8C5F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3" name="Textfeld 1292">
          <a:extLst>
            <a:ext uri="{FF2B5EF4-FFF2-40B4-BE49-F238E27FC236}">
              <a16:creationId xmlns:a16="http://schemas.microsoft.com/office/drawing/2014/main" id="{B973E1AE-6E36-42C6-9723-9E981FB8B8C3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4" name="Textfeld 1293">
          <a:extLst>
            <a:ext uri="{FF2B5EF4-FFF2-40B4-BE49-F238E27FC236}">
              <a16:creationId xmlns:a16="http://schemas.microsoft.com/office/drawing/2014/main" id="{39CA3CFB-1D1C-4A07-9AB3-F6806B4086A7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5" name="Textfeld 1294">
          <a:extLst>
            <a:ext uri="{FF2B5EF4-FFF2-40B4-BE49-F238E27FC236}">
              <a16:creationId xmlns:a16="http://schemas.microsoft.com/office/drawing/2014/main" id="{533142A5-7D2C-40CC-89F5-5C403F1D07AA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6" name="Textfeld 1295">
          <a:extLst>
            <a:ext uri="{FF2B5EF4-FFF2-40B4-BE49-F238E27FC236}">
              <a16:creationId xmlns:a16="http://schemas.microsoft.com/office/drawing/2014/main" id="{8EAD73EE-1867-4423-B05F-168DFE40F616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7" name="Textfeld 1296">
          <a:extLst>
            <a:ext uri="{FF2B5EF4-FFF2-40B4-BE49-F238E27FC236}">
              <a16:creationId xmlns:a16="http://schemas.microsoft.com/office/drawing/2014/main" id="{E1442BCD-16F5-49CD-A279-E9B1FE90A6E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8" name="Textfeld 1297">
          <a:extLst>
            <a:ext uri="{FF2B5EF4-FFF2-40B4-BE49-F238E27FC236}">
              <a16:creationId xmlns:a16="http://schemas.microsoft.com/office/drawing/2014/main" id="{F1F8E610-0AF5-436C-A86E-2F53511405B3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299" name="Textfeld 1298">
          <a:extLst>
            <a:ext uri="{FF2B5EF4-FFF2-40B4-BE49-F238E27FC236}">
              <a16:creationId xmlns:a16="http://schemas.microsoft.com/office/drawing/2014/main" id="{335A6E86-5D3E-489E-98B0-B26840B17D3C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0" name="Textfeld 1299">
          <a:extLst>
            <a:ext uri="{FF2B5EF4-FFF2-40B4-BE49-F238E27FC236}">
              <a16:creationId xmlns:a16="http://schemas.microsoft.com/office/drawing/2014/main" id="{0882AC8A-C801-4F8A-8A57-51196C82AA7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1" name="Textfeld 1300">
          <a:extLst>
            <a:ext uri="{FF2B5EF4-FFF2-40B4-BE49-F238E27FC236}">
              <a16:creationId xmlns:a16="http://schemas.microsoft.com/office/drawing/2014/main" id="{B8DB9C9D-04BD-4FC6-AC2E-D7361D0BB95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2" name="Textfeld 1301">
          <a:extLst>
            <a:ext uri="{FF2B5EF4-FFF2-40B4-BE49-F238E27FC236}">
              <a16:creationId xmlns:a16="http://schemas.microsoft.com/office/drawing/2014/main" id="{E942CEF2-0E03-4C60-8307-BCFCB7252A9D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3" name="Textfeld 1302">
          <a:extLst>
            <a:ext uri="{FF2B5EF4-FFF2-40B4-BE49-F238E27FC236}">
              <a16:creationId xmlns:a16="http://schemas.microsoft.com/office/drawing/2014/main" id="{ADF8DE37-B4E3-40DA-8DE1-0726142075CE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4" name="Textfeld 1303">
          <a:extLst>
            <a:ext uri="{FF2B5EF4-FFF2-40B4-BE49-F238E27FC236}">
              <a16:creationId xmlns:a16="http://schemas.microsoft.com/office/drawing/2014/main" id="{D00C29A4-FB97-4736-8901-2FD751B15044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5" name="Textfeld 1304">
          <a:extLst>
            <a:ext uri="{FF2B5EF4-FFF2-40B4-BE49-F238E27FC236}">
              <a16:creationId xmlns:a16="http://schemas.microsoft.com/office/drawing/2014/main" id="{8ED226E1-5D77-4909-9AA1-3B7F2D272FAE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6" name="Textfeld 1305">
          <a:extLst>
            <a:ext uri="{FF2B5EF4-FFF2-40B4-BE49-F238E27FC236}">
              <a16:creationId xmlns:a16="http://schemas.microsoft.com/office/drawing/2014/main" id="{09A649D2-B0B7-4BAB-B035-38B954263A45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7" name="Textfeld 1306">
          <a:extLst>
            <a:ext uri="{FF2B5EF4-FFF2-40B4-BE49-F238E27FC236}">
              <a16:creationId xmlns:a16="http://schemas.microsoft.com/office/drawing/2014/main" id="{DEE8BC93-3826-4776-9B0E-75E5A6D708CC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8" name="Textfeld 1307">
          <a:extLst>
            <a:ext uri="{FF2B5EF4-FFF2-40B4-BE49-F238E27FC236}">
              <a16:creationId xmlns:a16="http://schemas.microsoft.com/office/drawing/2014/main" id="{E92D9874-15DA-47A3-80A7-E1DCAD52E16B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09" name="Textfeld 1308">
          <a:extLst>
            <a:ext uri="{FF2B5EF4-FFF2-40B4-BE49-F238E27FC236}">
              <a16:creationId xmlns:a16="http://schemas.microsoft.com/office/drawing/2014/main" id="{074D8069-9F9B-414B-B14C-7D28159C86C0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0" name="Textfeld 1309">
          <a:extLst>
            <a:ext uri="{FF2B5EF4-FFF2-40B4-BE49-F238E27FC236}">
              <a16:creationId xmlns:a16="http://schemas.microsoft.com/office/drawing/2014/main" id="{A0ADBAD1-273A-4D81-9190-309125D3DA16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1" name="Textfeld 1310">
          <a:extLst>
            <a:ext uri="{FF2B5EF4-FFF2-40B4-BE49-F238E27FC236}">
              <a16:creationId xmlns:a16="http://schemas.microsoft.com/office/drawing/2014/main" id="{96F6EBA4-2225-49F1-8573-AF247B25EBF6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2" name="Textfeld 1311">
          <a:extLst>
            <a:ext uri="{FF2B5EF4-FFF2-40B4-BE49-F238E27FC236}">
              <a16:creationId xmlns:a16="http://schemas.microsoft.com/office/drawing/2014/main" id="{31758B75-F76B-453B-9E1D-23CEA963CEC5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3" name="Textfeld 1312">
          <a:extLst>
            <a:ext uri="{FF2B5EF4-FFF2-40B4-BE49-F238E27FC236}">
              <a16:creationId xmlns:a16="http://schemas.microsoft.com/office/drawing/2014/main" id="{2EF59CCE-DEE9-48C9-A476-BC896646D8CC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4" name="Textfeld 1313">
          <a:extLst>
            <a:ext uri="{FF2B5EF4-FFF2-40B4-BE49-F238E27FC236}">
              <a16:creationId xmlns:a16="http://schemas.microsoft.com/office/drawing/2014/main" id="{D8B6092B-B282-47AA-9871-62EECA0B7FB8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5" name="Textfeld 1314">
          <a:extLst>
            <a:ext uri="{FF2B5EF4-FFF2-40B4-BE49-F238E27FC236}">
              <a16:creationId xmlns:a16="http://schemas.microsoft.com/office/drawing/2014/main" id="{563E4E46-8A22-4B16-84EF-2791F528D2E5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6" name="Textfeld 1315">
          <a:extLst>
            <a:ext uri="{FF2B5EF4-FFF2-40B4-BE49-F238E27FC236}">
              <a16:creationId xmlns:a16="http://schemas.microsoft.com/office/drawing/2014/main" id="{920D40F7-97F4-4E76-8B02-56B4E6F82BD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7" name="Textfeld 1316">
          <a:extLst>
            <a:ext uri="{FF2B5EF4-FFF2-40B4-BE49-F238E27FC236}">
              <a16:creationId xmlns:a16="http://schemas.microsoft.com/office/drawing/2014/main" id="{EC483FCB-6FA6-49B1-AC4D-2A335A9F1335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8" name="Textfeld 1317">
          <a:extLst>
            <a:ext uri="{FF2B5EF4-FFF2-40B4-BE49-F238E27FC236}">
              <a16:creationId xmlns:a16="http://schemas.microsoft.com/office/drawing/2014/main" id="{79DF6F4E-00A3-4C01-8DE8-735C056A79D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19" name="Textfeld 1318">
          <a:extLst>
            <a:ext uri="{FF2B5EF4-FFF2-40B4-BE49-F238E27FC236}">
              <a16:creationId xmlns:a16="http://schemas.microsoft.com/office/drawing/2014/main" id="{4901B39F-80FA-4603-8FBD-C3C43A181925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0" name="Textfeld 1319">
          <a:extLst>
            <a:ext uri="{FF2B5EF4-FFF2-40B4-BE49-F238E27FC236}">
              <a16:creationId xmlns:a16="http://schemas.microsoft.com/office/drawing/2014/main" id="{305287CD-75B1-4D82-9A9D-98A8E717F3E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1" name="Textfeld 1320">
          <a:extLst>
            <a:ext uri="{FF2B5EF4-FFF2-40B4-BE49-F238E27FC236}">
              <a16:creationId xmlns:a16="http://schemas.microsoft.com/office/drawing/2014/main" id="{B8AFD92C-E730-48D7-A24A-0E71D9201D4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2" name="Textfeld 1321">
          <a:extLst>
            <a:ext uri="{FF2B5EF4-FFF2-40B4-BE49-F238E27FC236}">
              <a16:creationId xmlns:a16="http://schemas.microsoft.com/office/drawing/2014/main" id="{904F7F50-45CF-433C-B9E8-E856B4BCCD63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3" name="Textfeld 1322">
          <a:extLst>
            <a:ext uri="{FF2B5EF4-FFF2-40B4-BE49-F238E27FC236}">
              <a16:creationId xmlns:a16="http://schemas.microsoft.com/office/drawing/2014/main" id="{9E6AE5C2-B103-485F-91CE-933C7B7153CF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4" name="Textfeld 1323">
          <a:extLst>
            <a:ext uri="{FF2B5EF4-FFF2-40B4-BE49-F238E27FC236}">
              <a16:creationId xmlns:a16="http://schemas.microsoft.com/office/drawing/2014/main" id="{305BA466-F58D-49D7-B93E-02E30AFE5F3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5" name="Textfeld 1324">
          <a:extLst>
            <a:ext uri="{FF2B5EF4-FFF2-40B4-BE49-F238E27FC236}">
              <a16:creationId xmlns:a16="http://schemas.microsoft.com/office/drawing/2014/main" id="{A92E9E14-88F1-45C1-8142-8126AC97317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6" name="Textfeld 1325">
          <a:extLst>
            <a:ext uri="{FF2B5EF4-FFF2-40B4-BE49-F238E27FC236}">
              <a16:creationId xmlns:a16="http://schemas.microsoft.com/office/drawing/2014/main" id="{32CBC4F1-EBA2-49EC-A86C-1818E215B12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7" name="Textfeld 1326">
          <a:extLst>
            <a:ext uri="{FF2B5EF4-FFF2-40B4-BE49-F238E27FC236}">
              <a16:creationId xmlns:a16="http://schemas.microsoft.com/office/drawing/2014/main" id="{E7B213E5-2176-4433-BB0D-F200AFF6861B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8" name="Textfeld 1327">
          <a:extLst>
            <a:ext uri="{FF2B5EF4-FFF2-40B4-BE49-F238E27FC236}">
              <a16:creationId xmlns:a16="http://schemas.microsoft.com/office/drawing/2014/main" id="{DE98FAB2-6D1A-4476-B179-F01A52021916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29" name="Textfeld 1328">
          <a:extLst>
            <a:ext uri="{FF2B5EF4-FFF2-40B4-BE49-F238E27FC236}">
              <a16:creationId xmlns:a16="http://schemas.microsoft.com/office/drawing/2014/main" id="{92319AE9-082E-4316-8A9D-B6615FA25EB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0" name="Textfeld 1329">
          <a:extLst>
            <a:ext uri="{FF2B5EF4-FFF2-40B4-BE49-F238E27FC236}">
              <a16:creationId xmlns:a16="http://schemas.microsoft.com/office/drawing/2014/main" id="{18202692-4C63-4FE9-BBDB-F98F9F35C030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1" name="Textfeld 1330">
          <a:extLst>
            <a:ext uri="{FF2B5EF4-FFF2-40B4-BE49-F238E27FC236}">
              <a16:creationId xmlns:a16="http://schemas.microsoft.com/office/drawing/2014/main" id="{DF560968-69C9-4642-B5D4-20B1A638B34F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2" name="Textfeld 1331">
          <a:extLst>
            <a:ext uri="{FF2B5EF4-FFF2-40B4-BE49-F238E27FC236}">
              <a16:creationId xmlns:a16="http://schemas.microsoft.com/office/drawing/2014/main" id="{079DC0E2-8F1B-4A91-BD83-CAF5C9550939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3" name="Textfeld 1332">
          <a:extLst>
            <a:ext uri="{FF2B5EF4-FFF2-40B4-BE49-F238E27FC236}">
              <a16:creationId xmlns:a16="http://schemas.microsoft.com/office/drawing/2014/main" id="{1CEB73CC-738E-4583-981D-188771CD0143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4" name="Textfeld 1333">
          <a:extLst>
            <a:ext uri="{FF2B5EF4-FFF2-40B4-BE49-F238E27FC236}">
              <a16:creationId xmlns:a16="http://schemas.microsoft.com/office/drawing/2014/main" id="{654D1BA7-D1EF-412A-9237-EE0E14FB2CA8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5" name="Textfeld 1334">
          <a:extLst>
            <a:ext uri="{FF2B5EF4-FFF2-40B4-BE49-F238E27FC236}">
              <a16:creationId xmlns:a16="http://schemas.microsoft.com/office/drawing/2014/main" id="{D2D85C40-CAEA-435F-9042-ABCC7B3079F0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6" name="Textfeld 1335">
          <a:extLst>
            <a:ext uri="{FF2B5EF4-FFF2-40B4-BE49-F238E27FC236}">
              <a16:creationId xmlns:a16="http://schemas.microsoft.com/office/drawing/2014/main" id="{8B47AC69-0CD1-495E-85A3-EDD00502FADE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7" name="Textfeld 1336">
          <a:extLst>
            <a:ext uri="{FF2B5EF4-FFF2-40B4-BE49-F238E27FC236}">
              <a16:creationId xmlns:a16="http://schemas.microsoft.com/office/drawing/2014/main" id="{5A315679-F846-46F1-8170-A62FEAD916C8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8" name="Textfeld 1337">
          <a:extLst>
            <a:ext uri="{FF2B5EF4-FFF2-40B4-BE49-F238E27FC236}">
              <a16:creationId xmlns:a16="http://schemas.microsoft.com/office/drawing/2014/main" id="{CE8AAFB4-7B13-454F-8591-D05B7E492D2D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39" name="Textfeld 1338">
          <a:extLst>
            <a:ext uri="{FF2B5EF4-FFF2-40B4-BE49-F238E27FC236}">
              <a16:creationId xmlns:a16="http://schemas.microsoft.com/office/drawing/2014/main" id="{CFBC3769-DFA4-4D12-8E45-25517DA3A609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40" name="Textfeld 1339">
          <a:extLst>
            <a:ext uri="{FF2B5EF4-FFF2-40B4-BE49-F238E27FC236}">
              <a16:creationId xmlns:a16="http://schemas.microsoft.com/office/drawing/2014/main" id="{0F6FD748-04A0-4818-BA64-46D92CBCFBC0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41" name="Textfeld 1340">
          <a:extLst>
            <a:ext uri="{FF2B5EF4-FFF2-40B4-BE49-F238E27FC236}">
              <a16:creationId xmlns:a16="http://schemas.microsoft.com/office/drawing/2014/main" id="{51DDC2E4-86A0-4004-98E0-C1122D281F8C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342" name="Textfeld 1341">
          <a:extLst>
            <a:ext uri="{FF2B5EF4-FFF2-40B4-BE49-F238E27FC236}">
              <a16:creationId xmlns:a16="http://schemas.microsoft.com/office/drawing/2014/main" id="{6A2244C7-F3EF-426B-B28D-F92E16E6DB4F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08" name="Textfeld 1507">
          <a:extLst>
            <a:ext uri="{FF2B5EF4-FFF2-40B4-BE49-F238E27FC236}">
              <a16:creationId xmlns:a16="http://schemas.microsoft.com/office/drawing/2014/main" id="{8AB771E0-063C-4D30-8498-0ECF95EBE011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09" name="Textfeld 1508">
          <a:extLst>
            <a:ext uri="{FF2B5EF4-FFF2-40B4-BE49-F238E27FC236}">
              <a16:creationId xmlns:a16="http://schemas.microsoft.com/office/drawing/2014/main" id="{6FE1ADB4-CB8C-40EF-A4BC-B3AC7993F14A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0" name="Textfeld 1509">
          <a:extLst>
            <a:ext uri="{FF2B5EF4-FFF2-40B4-BE49-F238E27FC236}">
              <a16:creationId xmlns:a16="http://schemas.microsoft.com/office/drawing/2014/main" id="{496576AE-7FF8-48DD-B696-08925E5C4F6F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1" name="Textfeld 1510">
          <a:extLst>
            <a:ext uri="{FF2B5EF4-FFF2-40B4-BE49-F238E27FC236}">
              <a16:creationId xmlns:a16="http://schemas.microsoft.com/office/drawing/2014/main" id="{96BD76E0-AA25-41AE-AC13-5055369DB6CB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2" name="Textfeld 1511">
          <a:extLst>
            <a:ext uri="{FF2B5EF4-FFF2-40B4-BE49-F238E27FC236}">
              <a16:creationId xmlns:a16="http://schemas.microsoft.com/office/drawing/2014/main" id="{DD37560A-B528-4BB5-9673-0522C158FE9A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3" name="Textfeld 1512">
          <a:extLst>
            <a:ext uri="{FF2B5EF4-FFF2-40B4-BE49-F238E27FC236}">
              <a16:creationId xmlns:a16="http://schemas.microsoft.com/office/drawing/2014/main" id="{AFD09EA8-32D7-497B-A26E-ABD78B107C87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4" name="Textfeld 1513">
          <a:extLst>
            <a:ext uri="{FF2B5EF4-FFF2-40B4-BE49-F238E27FC236}">
              <a16:creationId xmlns:a16="http://schemas.microsoft.com/office/drawing/2014/main" id="{EBEAAE96-8ACE-43A8-B78F-A6A41D9CF012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5" name="Textfeld 1514">
          <a:extLst>
            <a:ext uri="{FF2B5EF4-FFF2-40B4-BE49-F238E27FC236}">
              <a16:creationId xmlns:a16="http://schemas.microsoft.com/office/drawing/2014/main" id="{BFFF8EB5-A1E4-4EB0-AA63-B93AEA78DC1A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6" name="Textfeld 1515">
          <a:extLst>
            <a:ext uri="{FF2B5EF4-FFF2-40B4-BE49-F238E27FC236}">
              <a16:creationId xmlns:a16="http://schemas.microsoft.com/office/drawing/2014/main" id="{FCB9858D-D528-4EAE-A2FC-9C0D9037B4C3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184731" cy="264560"/>
    <xdr:sp macro="" textlink="">
      <xdr:nvSpPr>
        <xdr:cNvPr id="1517" name="Textfeld 1516">
          <a:extLst>
            <a:ext uri="{FF2B5EF4-FFF2-40B4-BE49-F238E27FC236}">
              <a16:creationId xmlns:a16="http://schemas.microsoft.com/office/drawing/2014/main" id="{DE858145-4F45-429A-B9DD-3038EEEABEFE}"/>
            </a:ext>
          </a:extLst>
        </xdr:cNvPr>
        <xdr:cNvSpPr txBox="1"/>
      </xdr:nvSpPr>
      <xdr:spPr>
        <a:xfrm>
          <a:off x="76327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18" name="Textfeld 1517">
          <a:extLst>
            <a:ext uri="{FF2B5EF4-FFF2-40B4-BE49-F238E27FC236}">
              <a16:creationId xmlns:a16="http://schemas.microsoft.com/office/drawing/2014/main" id="{1C394B50-DA57-44D9-958C-94CCCD87AD2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19" name="Textfeld 1518">
          <a:extLst>
            <a:ext uri="{FF2B5EF4-FFF2-40B4-BE49-F238E27FC236}">
              <a16:creationId xmlns:a16="http://schemas.microsoft.com/office/drawing/2014/main" id="{4C1A0C24-75D7-47E0-BF05-A104E536C74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0" name="Textfeld 1519">
          <a:extLst>
            <a:ext uri="{FF2B5EF4-FFF2-40B4-BE49-F238E27FC236}">
              <a16:creationId xmlns:a16="http://schemas.microsoft.com/office/drawing/2014/main" id="{15155E82-9613-4BA2-97CB-FEC6C7B1F3B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1" name="Textfeld 1520">
          <a:extLst>
            <a:ext uri="{FF2B5EF4-FFF2-40B4-BE49-F238E27FC236}">
              <a16:creationId xmlns:a16="http://schemas.microsoft.com/office/drawing/2014/main" id="{BA162997-0F50-4A2E-A571-873E8FC58DB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2" name="Textfeld 1521">
          <a:extLst>
            <a:ext uri="{FF2B5EF4-FFF2-40B4-BE49-F238E27FC236}">
              <a16:creationId xmlns:a16="http://schemas.microsoft.com/office/drawing/2014/main" id="{BE87885A-86B2-44CF-93A2-0FE31520EB8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3" name="Textfeld 1522">
          <a:extLst>
            <a:ext uri="{FF2B5EF4-FFF2-40B4-BE49-F238E27FC236}">
              <a16:creationId xmlns:a16="http://schemas.microsoft.com/office/drawing/2014/main" id="{8C6A9129-F5B8-4D0D-AA71-8FA6D091C49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4" name="Textfeld 1523">
          <a:extLst>
            <a:ext uri="{FF2B5EF4-FFF2-40B4-BE49-F238E27FC236}">
              <a16:creationId xmlns:a16="http://schemas.microsoft.com/office/drawing/2014/main" id="{D97B2940-CFEC-47B2-8CEA-59BF08EAA0C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5" name="Textfeld 1524">
          <a:extLst>
            <a:ext uri="{FF2B5EF4-FFF2-40B4-BE49-F238E27FC236}">
              <a16:creationId xmlns:a16="http://schemas.microsoft.com/office/drawing/2014/main" id="{387D67E7-9601-411E-8245-A68FE164305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6" name="Textfeld 1525">
          <a:extLst>
            <a:ext uri="{FF2B5EF4-FFF2-40B4-BE49-F238E27FC236}">
              <a16:creationId xmlns:a16="http://schemas.microsoft.com/office/drawing/2014/main" id="{34616E40-7F28-4ECE-9F42-9E1CB62A70A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27" name="Textfeld 1526">
          <a:extLst>
            <a:ext uri="{FF2B5EF4-FFF2-40B4-BE49-F238E27FC236}">
              <a16:creationId xmlns:a16="http://schemas.microsoft.com/office/drawing/2014/main" id="{47622D44-2C70-4345-AD59-2C1F8EC2B6C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28" name="Textfeld 1527">
          <a:extLst>
            <a:ext uri="{FF2B5EF4-FFF2-40B4-BE49-F238E27FC236}">
              <a16:creationId xmlns:a16="http://schemas.microsoft.com/office/drawing/2014/main" id="{A068B1FC-C635-497E-911B-BD8146631E0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29" name="Textfeld 1528">
          <a:extLst>
            <a:ext uri="{FF2B5EF4-FFF2-40B4-BE49-F238E27FC236}">
              <a16:creationId xmlns:a16="http://schemas.microsoft.com/office/drawing/2014/main" id="{14BB41E0-B4B3-4026-906B-A5FDAA34267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0" name="Textfeld 1529">
          <a:extLst>
            <a:ext uri="{FF2B5EF4-FFF2-40B4-BE49-F238E27FC236}">
              <a16:creationId xmlns:a16="http://schemas.microsoft.com/office/drawing/2014/main" id="{C2E95220-E05D-4059-889C-A23F6A3CFF3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1" name="Textfeld 1530">
          <a:extLst>
            <a:ext uri="{FF2B5EF4-FFF2-40B4-BE49-F238E27FC236}">
              <a16:creationId xmlns:a16="http://schemas.microsoft.com/office/drawing/2014/main" id="{6C718DA9-F87D-43D8-B71A-2E77B0A297C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2" name="Textfeld 1531">
          <a:extLst>
            <a:ext uri="{FF2B5EF4-FFF2-40B4-BE49-F238E27FC236}">
              <a16:creationId xmlns:a16="http://schemas.microsoft.com/office/drawing/2014/main" id="{F52EB69A-0978-4D0B-966B-8A93E203C6C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3" name="Textfeld 1532">
          <a:extLst>
            <a:ext uri="{FF2B5EF4-FFF2-40B4-BE49-F238E27FC236}">
              <a16:creationId xmlns:a16="http://schemas.microsoft.com/office/drawing/2014/main" id="{783E70D8-DFC3-4FB8-B3DF-A325943399F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4" name="Textfeld 1533">
          <a:extLst>
            <a:ext uri="{FF2B5EF4-FFF2-40B4-BE49-F238E27FC236}">
              <a16:creationId xmlns:a16="http://schemas.microsoft.com/office/drawing/2014/main" id="{30D15F87-37F3-4D9E-B952-3A211D11C98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5" name="Textfeld 1534">
          <a:extLst>
            <a:ext uri="{FF2B5EF4-FFF2-40B4-BE49-F238E27FC236}">
              <a16:creationId xmlns:a16="http://schemas.microsoft.com/office/drawing/2014/main" id="{CBE9F46F-1817-4201-8A08-4C9E270993F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6" name="Textfeld 1535">
          <a:extLst>
            <a:ext uri="{FF2B5EF4-FFF2-40B4-BE49-F238E27FC236}">
              <a16:creationId xmlns:a16="http://schemas.microsoft.com/office/drawing/2014/main" id="{684959EF-B33B-4103-8591-C50D78850F6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7" name="Textfeld 1536">
          <a:extLst>
            <a:ext uri="{FF2B5EF4-FFF2-40B4-BE49-F238E27FC236}">
              <a16:creationId xmlns:a16="http://schemas.microsoft.com/office/drawing/2014/main" id="{91ADBB2B-FCEA-4C4E-8145-3182FEABF6B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8" name="Textfeld 1537">
          <a:extLst>
            <a:ext uri="{FF2B5EF4-FFF2-40B4-BE49-F238E27FC236}">
              <a16:creationId xmlns:a16="http://schemas.microsoft.com/office/drawing/2014/main" id="{9273BBC9-48D3-400D-98B5-4625A6A0FFB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39" name="Textfeld 1538">
          <a:extLst>
            <a:ext uri="{FF2B5EF4-FFF2-40B4-BE49-F238E27FC236}">
              <a16:creationId xmlns:a16="http://schemas.microsoft.com/office/drawing/2014/main" id="{E9FF9E6E-F088-4406-94CD-198FA3D6ABA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0" name="Textfeld 1539">
          <a:extLst>
            <a:ext uri="{FF2B5EF4-FFF2-40B4-BE49-F238E27FC236}">
              <a16:creationId xmlns:a16="http://schemas.microsoft.com/office/drawing/2014/main" id="{22D69473-8CCD-419B-B11B-AA18FEAE5DD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1" name="Textfeld 1540">
          <a:extLst>
            <a:ext uri="{FF2B5EF4-FFF2-40B4-BE49-F238E27FC236}">
              <a16:creationId xmlns:a16="http://schemas.microsoft.com/office/drawing/2014/main" id="{02559CC8-3228-4F6B-8F1F-EF902A36527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2" name="Textfeld 1541">
          <a:extLst>
            <a:ext uri="{FF2B5EF4-FFF2-40B4-BE49-F238E27FC236}">
              <a16:creationId xmlns:a16="http://schemas.microsoft.com/office/drawing/2014/main" id="{6220336C-A438-4A58-96A0-CD17D38B1EB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3" name="Textfeld 1542">
          <a:extLst>
            <a:ext uri="{FF2B5EF4-FFF2-40B4-BE49-F238E27FC236}">
              <a16:creationId xmlns:a16="http://schemas.microsoft.com/office/drawing/2014/main" id="{DD633447-8921-468A-8762-E6AA1955F44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4" name="Textfeld 1543">
          <a:extLst>
            <a:ext uri="{FF2B5EF4-FFF2-40B4-BE49-F238E27FC236}">
              <a16:creationId xmlns:a16="http://schemas.microsoft.com/office/drawing/2014/main" id="{014B262D-6CB9-4D8A-847A-591A8C4060C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5" name="Textfeld 1544">
          <a:extLst>
            <a:ext uri="{FF2B5EF4-FFF2-40B4-BE49-F238E27FC236}">
              <a16:creationId xmlns:a16="http://schemas.microsoft.com/office/drawing/2014/main" id="{A1DFC6B5-EC53-445C-93FF-8735C822F0E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6" name="Textfeld 1545">
          <a:extLst>
            <a:ext uri="{FF2B5EF4-FFF2-40B4-BE49-F238E27FC236}">
              <a16:creationId xmlns:a16="http://schemas.microsoft.com/office/drawing/2014/main" id="{6D0AB359-F1DF-44DE-8AAC-4854F5102D3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7" name="Textfeld 1546">
          <a:extLst>
            <a:ext uri="{FF2B5EF4-FFF2-40B4-BE49-F238E27FC236}">
              <a16:creationId xmlns:a16="http://schemas.microsoft.com/office/drawing/2014/main" id="{BBA8026E-FB3A-4F86-BFA8-2801DF5E3F8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8" name="Textfeld 1547">
          <a:extLst>
            <a:ext uri="{FF2B5EF4-FFF2-40B4-BE49-F238E27FC236}">
              <a16:creationId xmlns:a16="http://schemas.microsoft.com/office/drawing/2014/main" id="{661E3C0E-C0FA-4AF0-9DF9-4D3930A8977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49" name="Textfeld 1548">
          <a:extLst>
            <a:ext uri="{FF2B5EF4-FFF2-40B4-BE49-F238E27FC236}">
              <a16:creationId xmlns:a16="http://schemas.microsoft.com/office/drawing/2014/main" id="{775366D5-C550-4D59-A445-C1C2C8CA5F4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50" name="Textfeld 1549">
          <a:extLst>
            <a:ext uri="{FF2B5EF4-FFF2-40B4-BE49-F238E27FC236}">
              <a16:creationId xmlns:a16="http://schemas.microsoft.com/office/drawing/2014/main" id="{F586AEA3-AFD9-486E-8B7B-5033F02D433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51" name="Textfeld 1550">
          <a:extLst>
            <a:ext uri="{FF2B5EF4-FFF2-40B4-BE49-F238E27FC236}">
              <a16:creationId xmlns:a16="http://schemas.microsoft.com/office/drawing/2014/main" id="{755893BC-9FD3-4A25-8EF8-36EB2AA228A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52" name="Textfeld 1551">
          <a:extLst>
            <a:ext uri="{FF2B5EF4-FFF2-40B4-BE49-F238E27FC236}">
              <a16:creationId xmlns:a16="http://schemas.microsoft.com/office/drawing/2014/main" id="{19F99C1C-650A-44AA-9499-41CE61A5AAD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3" name="Textfeld 1552">
          <a:extLst>
            <a:ext uri="{FF2B5EF4-FFF2-40B4-BE49-F238E27FC236}">
              <a16:creationId xmlns:a16="http://schemas.microsoft.com/office/drawing/2014/main" id="{170788AB-9E39-4766-86A3-0BC0AA1599C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4" name="Textfeld 1553">
          <a:extLst>
            <a:ext uri="{FF2B5EF4-FFF2-40B4-BE49-F238E27FC236}">
              <a16:creationId xmlns:a16="http://schemas.microsoft.com/office/drawing/2014/main" id="{4293C5AF-7784-4AB6-BCCA-63CFC16F440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5" name="Textfeld 1554">
          <a:extLst>
            <a:ext uri="{FF2B5EF4-FFF2-40B4-BE49-F238E27FC236}">
              <a16:creationId xmlns:a16="http://schemas.microsoft.com/office/drawing/2014/main" id="{EB07D8EB-6BA6-4C46-8DCB-E8AC63D9D91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6" name="Textfeld 1555">
          <a:extLst>
            <a:ext uri="{FF2B5EF4-FFF2-40B4-BE49-F238E27FC236}">
              <a16:creationId xmlns:a16="http://schemas.microsoft.com/office/drawing/2014/main" id="{0A580042-BF00-4D27-80E5-C9CD47B64EB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7" name="Textfeld 1556">
          <a:extLst>
            <a:ext uri="{FF2B5EF4-FFF2-40B4-BE49-F238E27FC236}">
              <a16:creationId xmlns:a16="http://schemas.microsoft.com/office/drawing/2014/main" id="{03B39001-22CE-4FA3-86D1-923E20ABBBC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8" name="Textfeld 1557">
          <a:extLst>
            <a:ext uri="{FF2B5EF4-FFF2-40B4-BE49-F238E27FC236}">
              <a16:creationId xmlns:a16="http://schemas.microsoft.com/office/drawing/2014/main" id="{044862F6-E6CA-489D-AEA3-AA56D3D9A0F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59" name="Textfeld 1558">
          <a:extLst>
            <a:ext uri="{FF2B5EF4-FFF2-40B4-BE49-F238E27FC236}">
              <a16:creationId xmlns:a16="http://schemas.microsoft.com/office/drawing/2014/main" id="{F77D4542-03C3-4EC3-B673-3A3C9AD6614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60" name="Textfeld 1559">
          <a:extLst>
            <a:ext uri="{FF2B5EF4-FFF2-40B4-BE49-F238E27FC236}">
              <a16:creationId xmlns:a16="http://schemas.microsoft.com/office/drawing/2014/main" id="{37F6B0E7-3A92-44CD-80DC-99B58E7224E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61" name="Textfeld 1560">
          <a:extLst>
            <a:ext uri="{FF2B5EF4-FFF2-40B4-BE49-F238E27FC236}">
              <a16:creationId xmlns:a16="http://schemas.microsoft.com/office/drawing/2014/main" id="{5C7B8BE6-1C7F-43C8-9436-51B060D56F4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62" name="Textfeld 1561">
          <a:extLst>
            <a:ext uri="{FF2B5EF4-FFF2-40B4-BE49-F238E27FC236}">
              <a16:creationId xmlns:a16="http://schemas.microsoft.com/office/drawing/2014/main" id="{A90AE095-488F-432D-844B-08CFF002931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3" name="Textfeld 1562">
          <a:extLst>
            <a:ext uri="{FF2B5EF4-FFF2-40B4-BE49-F238E27FC236}">
              <a16:creationId xmlns:a16="http://schemas.microsoft.com/office/drawing/2014/main" id="{3A75210A-FA7F-44C9-9AB7-66A37197615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4" name="Textfeld 1563">
          <a:extLst>
            <a:ext uri="{FF2B5EF4-FFF2-40B4-BE49-F238E27FC236}">
              <a16:creationId xmlns:a16="http://schemas.microsoft.com/office/drawing/2014/main" id="{07A7C080-6A6C-4BD3-A5AD-3FEE872AC92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5" name="Textfeld 1564">
          <a:extLst>
            <a:ext uri="{FF2B5EF4-FFF2-40B4-BE49-F238E27FC236}">
              <a16:creationId xmlns:a16="http://schemas.microsoft.com/office/drawing/2014/main" id="{7A8F612C-79C1-4ABB-9504-5142F2750E2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6" name="Textfeld 1565">
          <a:extLst>
            <a:ext uri="{FF2B5EF4-FFF2-40B4-BE49-F238E27FC236}">
              <a16:creationId xmlns:a16="http://schemas.microsoft.com/office/drawing/2014/main" id="{F3570F66-481A-43AD-8BF7-D8D7510A671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7" name="Textfeld 1566">
          <a:extLst>
            <a:ext uri="{FF2B5EF4-FFF2-40B4-BE49-F238E27FC236}">
              <a16:creationId xmlns:a16="http://schemas.microsoft.com/office/drawing/2014/main" id="{C051690F-7DAE-48DC-8E6D-DE2CAFE4C32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8" name="Textfeld 1567">
          <a:extLst>
            <a:ext uri="{FF2B5EF4-FFF2-40B4-BE49-F238E27FC236}">
              <a16:creationId xmlns:a16="http://schemas.microsoft.com/office/drawing/2014/main" id="{DB31BBC0-B69F-48C0-8414-705DCD75137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69" name="Textfeld 1568">
          <a:extLst>
            <a:ext uri="{FF2B5EF4-FFF2-40B4-BE49-F238E27FC236}">
              <a16:creationId xmlns:a16="http://schemas.microsoft.com/office/drawing/2014/main" id="{7B73DF9A-37CD-4CA6-B64D-CF2937B5474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0" name="Textfeld 1569">
          <a:extLst>
            <a:ext uri="{FF2B5EF4-FFF2-40B4-BE49-F238E27FC236}">
              <a16:creationId xmlns:a16="http://schemas.microsoft.com/office/drawing/2014/main" id="{ED75A536-29C1-4415-B526-A44AF1CA0A8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1" name="Textfeld 1570">
          <a:extLst>
            <a:ext uri="{FF2B5EF4-FFF2-40B4-BE49-F238E27FC236}">
              <a16:creationId xmlns:a16="http://schemas.microsoft.com/office/drawing/2014/main" id="{9981BCDB-3129-4486-BC0E-E352222BAFE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2" name="Textfeld 1571">
          <a:extLst>
            <a:ext uri="{FF2B5EF4-FFF2-40B4-BE49-F238E27FC236}">
              <a16:creationId xmlns:a16="http://schemas.microsoft.com/office/drawing/2014/main" id="{40CDE86D-4020-4854-87D8-64F6EF5988B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3" name="Textfeld 1572">
          <a:extLst>
            <a:ext uri="{FF2B5EF4-FFF2-40B4-BE49-F238E27FC236}">
              <a16:creationId xmlns:a16="http://schemas.microsoft.com/office/drawing/2014/main" id="{295016A9-5CF6-4655-BA7C-2D11C1DC5A3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4" name="Textfeld 1573">
          <a:extLst>
            <a:ext uri="{FF2B5EF4-FFF2-40B4-BE49-F238E27FC236}">
              <a16:creationId xmlns:a16="http://schemas.microsoft.com/office/drawing/2014/main" id="{D83958EA-996B-42DA-B266-A81D68587F0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5" name="Textfeld 1574">
          <a:extLst>
            <a:ext uri="{FF2B5EF4-FFF2-40B4-BE49-F238E27FC236}">
              <a16:creationId xmlns:a16="http://schemas.microsoft.com/office/drawing/2014/main" id="{A95B6111-53A6-46E4-B0D1-B739497DDD8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6" name="Textfeld 1575">
          <a:extLst>
            <a:ext uri="{FF2B5EF4-FFF2-40B4-BE49-F238E27FC236}">
              <a16:creationId xmlns:a16="http://schemas.microsoft.com/office/drawing/2014/main" id="{EE387CA5-2355-48B6-8508-92A318AF3DA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7" name="Textfeld 1576">
          <a:extLst>
            <a:ext uri="{FF2B5EF4-FFF2-40B4-BE49-F238E27FC236}">
              <a16:creationId xmlns:a16="http://schemas.microsoft.com/office/drawing/2014/main" id="{ACCF452E-3849-4338-ABAE-D073773C8B9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8" name="Textfeld 1577">
          <a:extLst>
            <a:ext uri="{FF2B5EF4-FFF2-40B4-BE49-F238E27FC236}">
              <a16:creationId xmlns:a16="http://schemas.microsoft.com/office/drawing/2014/main" id="{FE4F40DA-DAF1-45C3-A507-0F253B8A881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79" name="Textfeld 1578">
          <a:extLst>
            <a:ext uri="{FF2B5EF4-FFF2-40B4-BE49-F238E27FC236}">
              <a16:creationId xmlns:a16="http://schemas.microsoft.com/office/drawing/2014/main" id="{E7C0884E-6B90-4BCA-A0AD-977C183D541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0" name="Textfeld 1579">
          <a:extLst>
            <a:ext uri="{FF2B5EF4-FFF2-40B4-BE49-F238E27FC236}">
              <a16:creationId xmlns:a16="http://schemas.microsoft.com/office/drawing/2014/main" id="{5766A31F-7736-47E5-81F1-7BE0F39FB30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1" name="Textfeld 1580">
          <a:extLst>
            <a:ext uri="{FF2B5EF4-FFF2-40B4-BE49-F238E27FC236}">
              <a16:creationId xmlns:a16="http://schemas.microsoft.com/office/drawing/2014/main" id="{686E5D02-1829-479E-AED2-9725E3E0C07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2" name="Textfeld 1581">
          <a:extLst>
            <a:ext uri="{FF2B5EF4-FFF2-40B4-BE49-F238E27FC236}">
              <a16:creationId xmlns:a16="http://schemas.microsoft.com/office/drawing/2014/main" id="{721F90CA-3D3A-480D-8F5C-61697D3297A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3" name="Textfeld 1582">
          <a:extLst>
            <a:ext uri="{FF2B5EF4-FFF2-40B4-BE49-F238E27FC236}">
              <a16:creationId xmlns:a16="http://schemas.microsoft.com/office/drawing/2014/main" id="{4CFFF8E3-8227-4F51-82EC-AA559BB776C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4" name="Textfeld 1583">
          <a:extLst>
            <a:ext uri="{FF2B5EF4-FFF2-40B4-BE49-F238E27FC236}">
              <a16:creationId xmlns:a16="http://schemas.microsoft.com/office/drawing/2014/main" id="{B0C5C255-13A0-4F35-8663-EA64E572DEB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5" name="Textfeld 1584">
          <a:extLst>
            <a:ext uri="{FF2B5EF4-FFF2-40B4-BE49-F238E27FC236}">
              <a16:creationId xmlns:a16="http://schemas.microsoft.com/office/drawing/2014/main" id="{335D8E70-7923-4822-A01A-CA2C7FAFA97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6" name="Textfeld 1585">
          <a:extLst>
            <a:ext uri="{FF2B5EF4-FFF2-40B4-BE49-F238E27FC236}">
              <a16:creationId xmlns:a16="http://schemas.microsoft.com/office/drawing/2014/main" id="{8974E9DB-F6D8-4F45-B73C-58B6EDEBAEC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7" name="Textfeld 1586">
          <a:extLst>
            <a:ext uri="{FF2B5EF4-FFF2-40B4-BE49-F238E27FC236}">
              <a16:creationId xmlns:a16="http://schemas.microsoft.com/office/drawing/2014/main" id="{AE13FB91-D68F-426F-837A-66BF4C49CAC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8" name="Textfeld 1587">
          <a:extLst>
            <a:ext uri="{FF2B5EF4-FFF2-40B4-BE49-F238E27FC236}">
              <a16:creationId xmlns:a16="http://schemas.microsoft.com/office/drawing/2014/main" id="{A670DD23-AE02-4AAB-AD5F-3C09B834F06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89" name="Textfeld 1588">
          <a:extLst>
            <a:ext uri="{FF2B5EF4-FFF2-40B4-BE49-F238E27FC236}">
              <a16:creationId xmlns:a16="http://schemas.microsoft.com/office/drawing/2014/main" id="{610842FD-2467-41CE-A82B-27A47D4E3CF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90" name="Textfeld 1589">
          <a:extLst>
            <a:ext uri="{FF2B5EF4-FFF2-40B4-BE49-F238E27FC236}">
              <a16:creationId xmlns:a16="http://schemas.microsoft.com/office/drawing/2014/main" id="{5FD6869F-23E6-4182-A191-06B6C8B30CE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91" name="Textfeld 1590">
          <a:extLst>
            <a:ext uri="{FF2B5EF4-FFF2-40B4-BE49-F238E27FC236}">
              <a16:creationId xmlns:a16="http://schemas.microsoft.com/office/drawing/2014/main" id="{64E785C5-E441-43D0-9939-362DD206FE9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592" name="Textfeld 1591">
          <a:extLst>
            <a:ext uri="{FF2B5EF4-FFF2-40B4-BE49-F238E27FC236}">
              <a16:creationId xmlns:a16="http://schemas.microsoft.com/office/drawing/2014/main" id="{945B34EF-BBFF-41B7-B0F3-69826707CF2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3" name="Textfeld 1592">
          <a:extLst>
            <a:ext uri="{FF2B5EF4-FFF2-40B4-BE49-F238E27FC236}">
              <a16:creationId xmlns:a16="http://schemas.microsoft.com/office/drawing/2014/main" id="{5930A224-9FAA-4779-817A-52D2BAE1051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4" name="Textfeld 1593">
          <a:extLst>
            <a:ext uri="{FF2B5EF4-FFF2-40B4-BE49-F238E27FC236}">
              <a16:creationId xmlns:a16="http://schemas.microsoft.com/office/drawing/2014/main" id="{152D9B9B-F850-4C5A-B135-050E97F2165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5" name="Textfeld 1594">
          <a:extLst>
            <a:ext uri="{FF2B5EF4-FFF2-40B4-BE49-F238E27FC236}">
              <a16:creationId xmlns:a16="http://schemas.microsoft.com/office/drawing/2014/main" id="{5270884C-C50B-436D-B7A1-75883FBBCDF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6" name="Textfeld 1595">
          <a:extLst>
            <a:ext uri="{FF2B5EF4-FFF2-40B4-BE49-F238E27FC236}">
              <a16:creationId xmlns:a16="http://schemas.microsoft.com/office/drawing/2014/main" id="{413EC0F8-F48B-4BBF-B19A-AE2511BBFDB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7" name="Textfeld 1596">
          <a:extLst>
            <a:ext uri="{FF2B5EF4-FFF2-40B4-BE49-F238E27FC236}">
              <a16:creationId xmlns:a16="http://schemas.microsoft.com/office/drawing/2014/main" id="{D3E45FB0-C892-41F3-B456-D5AD7C8E5AF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8" name="Textfeld 1597">
          <a:extLst>
            <a:ext uri="{FF2B5EF4-FFF2-40B4-BE49-F238E27FC236}">
              <a16:creationId xmlns:a16="http://schemas.microsoft.com/office/drawing/2014/main" id="{D16E097B-A23D-41AA-8FD8-02919F3F6FE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599" name="Textfeld 1598">
          <a:extLst>
            <a:ext uri="{FF2B5EF4-FFF2-40B4-BE49-F238E27FC236}">
              <a16:creationId xmlns:a16="http://schemas.microsoft.com/office/drawing/2014/main" id="{B5807343-F2FC-41B6-BACF-72072F3E640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0" name="Textfeld 1599">
          <a:extLst>
            <a:ext uri="{FF2B5EF4-FFF2-40B4-BE49-F238E27FC236}">
              <a16:creationId xmlns:a16="http://schemas.microsoft.com/office/drawing/2014/main" id="{E5F07723-C62F-4B7D-959E-E18AA83426E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1" name="Textfeld 1600">
          <a:extLst>
            <a:ext uri="{FF2B5EF4-FFF2-40B4-BE49-F238E27FC236}">
              <a16:creationId xmlns:a16="http://schemas.microsoft.com/office/drawing/2014/main" id="{2CC252DF-5102-4A00-9E28-7F559C90FB2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2" name="Textfeld 1601">
          <a:extLst>
            <a:ext uri="{FF2B5EF4-FFF2-40B4-BE49-F238E27FC236}">
              <a16:creationId xmlns:a16="http://schemas.microsoft.com/office/drawing/2014/main" id="{A3774BCA-8FF1-42B5-A489-291C0C0D953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3" name="Textfeld 1602">
          <a:extLst>
            <a:ext uri="{FF2B5EF4-FFF2-40B4-BE49-F238E27FC236}">
              <a16:creationId xmlns:a16="http://schemas.microsoft.com/office/drawing/2014/main" id="{62CF0856-4900-4197-8BD8-CB435F3066B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4" name="Textfeld 1603">
          <a:extLst>
            <a:ext uri="{FF2B5EF4-FFF2-40B4-BE49-F238E27FC236}">
              <a16:creationId xmlns:a16="http://schemas.microsoft.com/office/drawing/2014/main" id="{F34F641A-2F26-4A7C-8027-262AE831CD4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5" name="Textfeld 1604">
          <a:extLst>
            <a:ext uri="{FF2B5EF4-FFF2-40B4-BE49-F238E27FC236}">
              <a16:creationId xmlns:a16="http://schemas.microsoft.com/office/drawing/2014/main" id="{561CD316-BD60-424F-ACF4-D87FACAFB39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6" name="Textfeld 1605">
          <a:extLst>
            <a:ext uri="{FF2B5EF4-FFF2-40B4-BE49-F238E27FC236}">
              <a16:creationId xmlns:a16="http://schemas.microsoft.com/office/drawing/2014/main" id="{2800DF1A-3D81-4402-9649-A32136A7BDC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1607" name="Textfeld 1606">
          <a:extLst>
            <a:ext uri="{FF2B5EF4-FFF2-40B4-BE49-F238E27FC236}">
              <a16:creationId xmlns:a16="http://schemas.microsoft.com/office/drawing/2014/main" id="{23072778-CB1C-4FA1-91C0-50EA23B7A82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08" name="Textfeld 1607">
          <a:extLst>
            <a:ext uri="{FF2B5EF4-FFF2-40B4-BE49-F238E27FC236}">
              <a16:creationId xmlns:a16="http://schemas.microsoft.com/office/drawing/2014/main" id="{4EC9B130-6798-45C5-9CD7-70B769D25BA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09" name="Textfeld 1608">
          <a:extLst>
            <a:ext uri="{FF2B5EF4-FFF2-40B4-BE49-F238E27FC236}">
              <a16:creationId xmlns:a16="http://schemas.microsoft.com/office/drawing/2014/main" id="{B496FB7F-3A7C-4CA7-BC6C-35A90F9C615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0" name="Textfeld 1609">
          <a:extLst>
            <a:ext uri="{FF2B5EF4-FFF2-40B4-BE49-F238E27FC236}">
              <a16:creationId xmlns:a16="http://schemas.microsoft.com/office/drawing/2014/main" id="{2BE582FB-180A-464B-940F-878F99E875A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1" name="Textfeld 1610">
          <a:extLst>
            <a:ext uri="{FF2B5EF4-FFF2-40B4-BE49-F238E27FC236}">
              <a16:creationId xmlns:a16="http://schemas.microsoft.com/office/drawing/2014/main" id="{D4DE554A-CACB-4FD3-A88B-0D218D58907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2" name="Textfeld 1611">
          <a:extLst>
            <a:ext uri="{FF2B5EF4-FFF2-40B4-BE49-F238E27FC236}">
              <a16:creationId xmlns:a16="http://schemas.microsoft.com/office/drawing/2014/main" id="{A388D191-7B7C-4A92-B66A-2A5F5EA42E3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3" name="Textfeld 1612">
          <a:extLst>
            <a:ext uri="{FF2B5EF4-FFF2-40B4-BE49-F238E27FC236}">
              <a16:creationId xmlns:a16="http://schemas.microsoft.com/office/drawing/2014/main" id="{00908676-6E4D-4981-9B5F-FE5E6D9AF7A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4" name="Textfeld 1613">
          <a:extLst>
            <a:ext uri="{FF2B5EF4-FFF2-40B4-BE49-F238E27FC236}">
              <a16:creationId xmlns:a16="http://schemas.microsoft.com/office/drawing/2014/main" id="{BF7AE330-9007-4728-810B-8D772B825E7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5" name="Textfeld 1614">
          <a:extLst>
            <a:ext uri="{FF2B5EF4-FFF2-40B4-BE49-F238E27FC236}">
              <a16:creationId xmlns:a16="http://schemas.microsoft.com/office/drawing/2014/main" id="{7AB165F4-2490-4D32-ABCE-E9F245CF2F4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6" name="Textfeld 1615">
          <a:extLst>
            <a:ext uri="{FF2B5EF4-FFF2-40B4-BE49-F238E27FC236}">
              <a16:creationId xmlns:a16="http://schemas.microsoft.com/office/drawing/2014/main" id="{BB189C6E-6184-4C32-A56E-20092F34334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184731" cy="264560"/>
    <xdr:sp macro="" textlink="">
      <xdr:nvSpPr>
        <xdr:cNvPr id="1617" name="Textfeld 1616">
          <a:extLst>
            <a:ext uri="{FF2B5EF4-FFF2-40B4-BE49-F238E27FC236}">
              <a16:creationId xmlns:a16="http://schemas.microsoft.com/office/drawing/2014/main" id="{BA632729-302D-442F-9897-985CBDC5841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18" name="Textfeld 1617">
          <a:extLst>
            <a:ext uri="{FF2B5EF4-FFF2-40B4-BE49-F238E27FC236}">
              <a16:creationId xmlns:a16="http://schemas.microsoft.com/office/drawing/2014/main" id="{C7F04B67-F10F-44D3-AA8C-AC2F3082E7A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19" name="Textfeld 1618">
          <a:extLst>
            <a:ext uri="{FF2B5EF4-FFF2-40B4-BE49-F238E27FC236}">
              <a16:creationId xmlns:a16="http://schemas.microsoft.com/office/drawing/2014/main" id="{C5AD9B1E-D0B4-465D-A541-A4B7F23CBA9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20" name="Textfeld 1619">
          <a:extLst>
            <a:ext uri="{FF2B5EF4-FFF2-40B4-BE49-F238E27FC236}">
              <a16:creationId xmlns:a16="http://schemas.microsoft.com/office/drawing/2014/main" id="{6CE28C70-2A7C-4002-B606-64FF8933196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21" name="Textfeld 1620">
          <a:extLst>
            <a:ext uri="{FF2B5EF4-FFF2-40B4-BE49-F238E27FC236}">
              <a16:creationId xmlns:a16="http://schemas.microsoft.com/office/drawing/2014/main" id="{ACF595A1-E5DB-4295-97F0-8F50E9DAFCC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22" name="Textfeld 1621">
          <a:extLst>
            <a:ext uri="{FF2B5EF4-FFF2-40B4-BE49-F238E27FC236}">
              <a16:creationId xmlns:a16="http://schemas.microsoft.com/office/drawing/2014/main" id="{E035D2C8-3C8F-49A1-BA88-55DE90F3762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3" name="Textfeld 1622">
          <a:extLst>
            <a:ext uri="{FF2B5EF4-FFF2-40B4-BE49-F238E27FC236}">
              <a16:creationId xmlns:a16="http://schemas.microsoft.com/office/drawing/2014/main" id="{66F4C274-54FB-4A87-9B28-DE8922C0F3E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4" name="Textfeld 1623">
          <a:extLst>
            <a:ext uri="{FF2B5EF4-FFF2-40B4-BE49-F238E27FC236}">
              <a16:creationId xmlns:a16="http://schemas.microsoft.com/office/drawing/2014/main" id="{9E4581E6-1B76-4ABA-B582-88899783A32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5" name="Textfeld 1624">
          <a:extLst>
            <a:ext uri="{FF2B5EF4-FFF2-40B4-BE49-F238E27FC236}">
              <a16:creationId xmlns:a16="http://schemas.microsoft.com/office/drawing/2014/main" id="{44DD6C1C-CAE4-45F3-8DED-A16CEDDFCD0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6" name="Textfeld 1625">
          <a:extLst>
            <a:ext uri="{FF2B5EF4-FFF2-40B4-BE49-F238E27FC236}">
              <a16:creationId xmlns:a16="http://schemas.microsoft.com/office/drawing/2014/main" id="{BF6A0ACE-6D29-4C51-933D-E86602581E0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7" name="Textfeld 1626">
          <a:extLst>
            <a:ext uri="{FF2B5EF4-FFF2-40B4-BE49-F238E27FC236}">
              <a16:creationId xmlns:a16="http://schemas.microsoft.com/office/drawing/2014/main" id="{D59BF873-BE5E-41D0-BF6C-0C1FD781B3D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8" name="Textfeld 1627">
          <a:extLst>
            <a:ext uri="{FF2B5EF4-FFF2-40B4-BE49-F238E27FC236}">
              <a16:creationId xmlns:a16="http://schemas.microsoft.com/office/drawing/2014/main" id="{FEEBE061-BCA7-4D6D-AED8-8A061441226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29" name="Textfeld 1628">
          <a:extLst>
            <a:ext uri="{FF2B5EF4-FFF2-40B4-BE49-F238E27FC236}">
              <a16:creationId xmlns:a16="http://schemas.microsoft.com/office/drawing/2014/main" id="{DFC878FB-8EDD-41E7-B077-8CA422B6687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30" name="Textfeld 1629">
          <a:extLst>
            <a:ext uri="{FF2B5EF4-FFF2-40B4-BE49-F238E27FC236}">
              <a16:creationId xmlns:a16="http://schemas.microsoft.com/office/drawing/2014/main" id="{D46C77DF-0480-44BD-BDF8-6BA95EB0EF0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31" name="Textfeld 1630">
          <a:extLst>
            <a:ext uri="{FF2B5EF4-FFF2-40B4-BE49-F238E27FC236}">
              <a16:creationId xmlns:a16="http://schemas.microsoft.com/office/drawing/2014/main" id="{BC2F6443-140A-4BB3-A72C-2BE1BEE1B14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32" name="Textfeld 1631">
          <a:extLst>
            <a:ext uri="{FF2B5EF4-FFF2-40B4-BE49-F238E27FC236}">
              <a16:creationId xmlns:a16="http://schemas.microsoft.com/office/drawing/2014/main" id="{0D5A20D8-D8B5-481D-AFF3-523D237BC98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3" name="Textfeld 1632">
          <a:extLst>
            <a:ext uri="{FF2B5EF4-FFF2-40B4-BE49-F238E27FC236}">
              <a16:creationId xmlns:a16="http://schemas.microsoft.com/office/drawing/2014/main" id="{ACFCAA60-47B4-4EF5-9133-AABA32BE06F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4" name="Textfeld 1633">
          <a:extLst>
            <a:ext uri="{FF2B5EF4-FFF2-40B4-BE49-F238E27FC236}">
              <a16:creationId xmlns:a16="http://schemas.microsoft.com/office/drawing/2014/main" id="{DF4C811D-E495-4620-978E-D05442394E8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5" name="Textfeld 1634">
          <a:extLst>
            <a:ext uri="{FF2B5EF4-FFF2-40B4-BE49-F238E27FC236}">
              <a16:creationId xmlns:a16="http://schemas.microsoft.com/office/drawing/2014/main" id="{9AB6ECE1-D04B-43E3-8D0F-190123F5EE3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6" name="Textfeld 1635">
          <a:extLst>
            <a:ext uri="{FF2B5EF4-FFF2-40B4-BE49-F238E27FC236}">
              <a16:creationId xmlns:a16="http://schemas.microsoft.com/office/drawing/2014/main" id="{518225AA-E96D-44CE-A896-D99ADBDB616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7" name="Textfeld 1636">
          <a:extLst>
            <a:ext uri="{FF2B5EF4-FFF2-40B4-BE49-F238E27FC236}">
              <a16:creationId xmlns:a16="http://schemas.microsoft.com/office/drawing/2014/main" id="{24E28A1D-820F-4A04-B52E-5A590C056E4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8" name="Textfeld 1637">
          <a:extLst>
            <a:ext uri="{FF2B5EF4-FFF2-40B4-BE49-F238E27FC236}">
              <a16:creationId xmlns:a16="http://schemas.microsoft.com/office/drawing/2014/main" id="{1A3CDA95-1E00-4599-9422-1E78CA614A6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39" name="Textfeld 1638">
          <a:extLst>
            <a:ext uri="{FF2B5EF4-FFF2-40B4-BE49-F238E27FC236}">
              <a16:creationId xmlns:a16="http://schemas.microsoft.com/office/drawing/2014/main" id="{6B321088-4AB9-48B2-812C-8540B775A6A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0" name="Textfeld 1639">
          <a:extLst>
            <a:ext uri="{FF2B5EF4-FFF2-40B4-BE49-F238E27FC236}">
              <a16:creationId xmlns:a16="http://schemas.microsoft.com/office/drawing/2014/main" id="{DE3E7F1B-92D3-427A-B468-2FB36091BC2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1" name="Textfeld 1640">
          <a:extLst>
            <a:ext uri="{FF2B5EF4-FFF2-40B4-BE49-F238E27FC236}">
              <a16:creationId xmlns:a16="http://schemas.microsoft.com/office/drawing/2014/main" id="{AD5B05C7-EB79-4B8F-B52C-F84A5C0A57B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2" name="Textfeld 1641">
          <a:extLst>
            <a:ext uri="{FF2B5EF4-FFF2-40B4-BE49-F238E27FC236}">
              <a16:creationId xmlns:a16="http://schemas.microsoft.com/office/drawing/2014/main" id="{FED159DA-0C00-4D73-B973-EE85B9F3A61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3" name="Textfeld 1642">
          <a:extLst>
            <a:ext uri="{FF2B5EF4-FFF2-40B4-BE49-F238E27FC236}">
              <a16:creationId xmlns:a16="http://schemas.microsoft.com/office/drawing/2014/main" id="{60DEBD56-D748-4A2C-B380-25594DE0CFF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4" name="Textfeld 1643">
          <a:extLst>
            <a:ext uri="{FF2B5EF4-FFF2-40B4-BE49-F238E27FC236}">
              <a16:creationId xmlns:a16="http://schemas.microsoft.com/office/drawing/2014/main" id="{A1E72312-81D0-4B74-A421-BEB13B3C666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5" name="Textfeld 1644">
          <a:extLst>
            <a:ext uri="{FF2B5EF4-FFF2-40B4-BE49-F238E27FC236}">
              <a16:creationId xmlns:a16="http://schemas.microsoft.com/office/drawing/2014/main" id="{856F3552-1D42-4CDE-B57E-5481C7A4C6C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6" name="Textfeld 1645">
          <a:extLst>
            <a:ext uri="{FF2B5EF4-FFF2-40B4-BE49-F238E27FC236}">
              <a16:creationId xmlns:a16="http://schemas.microsoft.com/office/drawing/2014/main" id="{208A692D-057C-4BFA-A8FD-DE411D80341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47" name="Textfeld 1646">
          <a:extLst>
            <a:ext uri="{FF2B5EF4-FFF2-40B4-BE49-F238E27FC236}">
              <a16:creationId xmlns:a16="http://schemas.microsoft.com/office/drawing/2014/main" id="{472C9692-0355-4F32-AA4A-A5D40DFFFDB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48" name="Textfeld 1647">
          <a:extLst>
            <a:ext uri="{FF2B5EF4-FFF2-40B4-BE49-F238E27FC236}">
              <a16:creationId xmlns:a16="http://schemas.microsoft.com/office/drawing/2014/main" id="{E46A8157-4C98-48B7-B4D3-C0CE834A381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49" name="Textfeld 1648">
          <a:extLst>
            <a:ext uri="{FF2B5EF4-FFF2-40B4-BE49-F238E27FC236}">
              <a16:creationId xmlns:a16="http://schemas.microsoft.com/office/drawing/2014/main" id="{C1C18257-2066-4334-9157-6C6AC05CDB2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0" name="Textfeld 1649">
          <a:extLst>
            <a:ext uri="{FF2B5EF4-FFF2-40B4-BE49-F238E27FC236}">
              <a16:creationId xmlns:a16="http://schemas.microsoft.com/office/drawing/2014/main" id="{80FE75CD-0214-4013-B161-2856328CE08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1" name="Textfeld 1650">
          <a:extLst>
            <a:ext uri="{FF2B5EF4-FFF2-40B4-BE49-F238E27FC236}">
              <a16:creationId xmlns:a16="http://schemas.microsoft.com/office/drawing/2014/main" id="{FD217DE1-BE5A-4582-A61B-9404D392F16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2" name="Textfeld 1651">
          <a:extLst>
            <a:ext uri="{FF2B5EF4-FFF2-40B4-BE49-F238E27FC236}">
              <a16:creationId xmlns:a16="http://schemas.microsoft.com/office/drawing/2014/main" id="{597429B4-5AAE-4914-82F8-67FC9C882B8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3" name="Textfeld 1652">
          <a:extLst>
            <a:ext uri="{FF2B5EF4-FFF2-40B4-BE49-F238E27FC236}">
              <a16:creationId xmlns:a16="http://schemas.microsoft.com/office/drawing/2014/main" id="{35C48500-3F14-403F-93DF-88E9B219EE4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4" name="Textfeld 1653">
          <a:extLst>
            <a:ext uri="{FF2B5EF4-FFF2-40B4-BE49-F238E27FC236}">
              <a16:creationId xmlns:a16="http://schemas.microsoft.com/office/drawing/2014/main" id="{267E46A6-EB12-487F-BD75-8FBB155C66D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5" name="Textfeld 1654">
          <a:extLst>
            <a:ext uri="{FF2B5EF4-FFF2-40B4-BE49-F238E27FC236}">
              <a16:creationId xmlns:a16="http://schemas.microsoft.com/office/drawing/2014/main" id="{9FFC5F4A-593B-483F-99D9-266D927BD9D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6" name="Textfeld 1655">
          <a:extLst>
            <a:ext uri="{FF2B5EF4-FFF2-40B4-BE49-F238E27FC236}">
              <a16:creationId xmlns:a16="http://schemas.microsoft.com/office/drawing/2014/main" id="{6E70DB96-FEF7-49C4-9AE0-396905AFC55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657" name="Textfeld 1656">
          <a:extLst>
            <a:ext uri="{FF2B5EF4-FFF2-40B4-BE49-F238E27FC236}">
              <a16:creationId xmlns:a16="http://schemas.microsoft.com/office/drawing/2014/main" id="{0951C7A9-E329-462B-BB1E-3D4D4740DF5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58" name="Textfeld 1657">
          <a:extLst>
            <a:ext uri="{FF2B5EF4-FFF2-40B4-BE49-F238E27FC236}">
              <a16:creationId xmlns:a16="http://schemas.microsoft.com/office/drawing/2014/main" id="{FDDB0F46-9C76-4558-BDD1-45B193E0CAB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59" name="Textfeld 1658">
          <a:extLst>
            <a:ext uri="{FF2B5EF4-FFF2-40B4-BE49-F238E27FC236}">
              <a16:creationId xmlns:a16="http://schemas.microsoft.com/office/drawing/2014/main" id="{210F5327-6068-41E5-96E4-24DE2EF73F4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0" name="Textfeld 1659">
          <a:extLst>
            <a:ext uri="{FF2B5EF4-FFF2-40B4-BE49-F238E27FC236}">
              <a16:creationId xmlns:a16="http://schemas.microsoft.com/office/drawing/2014/main" id="{67C75666-7971-4B09-B8D2-683ACD133FE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1" name="Textfeld 1660">
          <a:extLst>
            <a:ext uri="{FF2B5EF4-FFF2-40B4-BE49-F238E27FC236}">
              <a16:creationId xmlns:a16="http://schemas.microsoft.com/office/drawing/2014/main" id="{25077469-FB13-4257-8F2B-3469EF63AFF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2" name="Textfeld 1661">
          <a:extLst>
            <a:ext uri="{FF2B5EF4-FFF2-40B4-BE49-F238E27FC236}">
              <a16:creationId xmlns:a16="http://schemas.microsoft.com/office/drawing/2014/main" id="{9FD7B5D0-B240-4D63-BC37-E1659F8D9BD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3" name="Textfeld 1662">
          <a:extLst>
            <a:ext uri="{FF2B5EF4-FFF2-40B4-BE49-F238E27FC236}">
              <a16:creationId xmlns:a16="http://schemas.microsoft.com/office/drawing/2014/main" id="{04594F62-2CCF-47FD-8C2C-854898EB648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4" name="Textfeld 1663">
          <a:extLst>
            <a:ext uri="{FF2B5EF4-FFF2-40B4-BE49-F238E27FC236}">
              <a16:creationId xmlns:a16="http://schemas.microsoft.com/office/drawing/2014/main" id="{F77258A2-A596-40E6-B91E-EFDBC375E7E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5" name="Textfeld 1664">
          <a:extLst>
            <a:ext uri="{FF2B5EF4-FFF2-40B4-BE49-F238E27FC236}">
              <a16:creationId xmlns:a16="http://schemas.microsoft.com/office/drawing/2014/main" id="{E4AFEF67-FFD9-44C2-8084-9E6CFAFBBBE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6" name="Textfeld 1665">
          <a:extLst>
            <a:ext uri="{FF2B5EF4-FFF2-40B4-BE49-F238E27FC236}">
              <a16:creationId xmlns:a16="http://schemas.microsoft.com/office/drawing/2014/main" id="{5B0FAD92-5201-42B7-A8F1-3B0A3753A29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7" name="Textfeld 1666">
          <a:extLst>
            <a:ext uri="{FF2B5EF4-FFF2-40B4-BE49-F238E27FC236}">
              <a16:creationId xmlns:a16="http://schemas.microsoft.com/office/drawing/2014/main" id="{6ABD217A-14AE-4296-9947-A9BAEDF414E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8" name="Textfeld 1667">
          <a:extLst>
            <a:ext uri="{FF2B5EF4-FFF2-40B4-BE49-F238E27FC236}">
              <a16:creationId xmlns:a16="http://schemas.microsoft.com/office/drawing/2014/main" id="{D9C09C81-B318-4A5F-AC05-632107F0AE7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69" name="Textfeld 1668">
          <a:extLst>
            <a:ext uri="{FF2B5EF4-FFF2-40B4-BE49-F238E27FC236}">
              <a16:creationId xmlns:a16="http://schemas.microsoft.com/office/drawing/2014/main" id="{C630B4F2-0D01-4E66-92CA-DEAF1A57726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0" name="Textfeld 1669">
          <a:extLst>
            <a:ext uri="{FF2B5EF4-FFF2-40B4-BE49-F238E27FC236}">
              <a16:creationId xmlns:a16="http://schemas.microsoft.com/office/drawing/2014/main" id="{01239727-7C3C-4860-B9C5-219865FD751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1" name="Textfeld 1670">
          <a:extLst>
            <a:ext uri="{FF2B5EF4-FFF2-40B4-BE49-F238E27FC236}">
              <a16:creationId xmlns:a16="http://schemas.microsoft.com/office/drawing/2014/main" id="{16CAD121-CA35-45BE-8312-7ECAFDA25F0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2" name="Textfeld 1671">
          <a:extLst>
            <a:ext uri="{FF2B5EF4-FFF2-40B4-BE49-F238E27FC236}">
              <a16:creationId xmlns:a16="http://schemas.microsoft.com/office/drawing/2014/main" id="{75C96645-BFCF-4DB6-BBB5-35D708A67A0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3" name="Textfeld 1672">
          <a:extLst>
            <a:ext uri="{FF2B5EF4-FFF2-40B4-BE49-F238E27FC236}">
              <a16:creationId xmlns:a16="http://schemas.microsoft.com/office/drawing/2014/main" id="{51B047E9-FFA1-4F65-811B-176D567C501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4" name="Textfeld 1673">
          <a:extLst>
            <a:ext uri="{FF2B5EF4-FFF2-40B4-BE49-F238E27FC236}">
              <a16:creationId xmlns:a16="http://schemas.microsoft.com/office/drawing/2014/main" id="{82CDB14D-E11D-424C-9BB0-BCF49B89010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5" name="Textfeld 1674">
          <a:extLst>
            <a:ext uri="{FF2B5EF4-FFF2-40B4-BE49-F238E27FC236}">
              <a16:creationId xmlns:a16="http://schemas.microsoft.com/office/drawing/2014/main" id="{D179FDFD-5D6F-44ED-BD04-DD94572AA9E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6" name="Textfeld 1675">
          <a:extLst>
            <a:ext uri="{FF2B5EF4-FFF2-40B4-BE49-F238E27FC236}">
              <a16:creationId xmlns:a16="http://schemas.microsoft.com/office/drawing/2014/main" id="{EA1B2352-B375-43EC-90DF-61A0883D2D3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7" name="Textfeld 1676">
          <a:extLst>
            <a:ext uri="{FF2B5EF4-FFF2-40B4-BE49-F238E27FC236}">
              <a16:creationId xmlns:a16="http://schemas.microsoft.com/office/drawing/2014/main" id="{F70B192B-1658-491C-B260-54D1B0C4F85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8" name="Textfeld 1677">
          <a:extLst>
            <a:ext uri="{FF2B5EF4-FFF2-40B4-BE49-F238E27FC236}">
              <a16:creationId xmlns:a16="http://schemas.microsoft.com/office/drawing/2014/main" id="{FFB789E7-F6A4-4279-BB41-068D623CADB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79" name="Textfeld 1678">
          <a:extLst>
            <a:ext uri="{FF2B5EF4-FFF2-40B4-BE49-F238E27FC236}">
              <a16:creationId xmlns:a16="http://schemas.microsoft.com/office/drawing/2014/main" id="{8165A29F-EBC6-48CF-B105-7180E30A401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0" name="Textfeld 1679">
          <a:extLst>
            <a:ext uri="{FF2B5EF4-FFF2-40B4-BE49-F238E27FC236}">
              <a16:creationId xmlns:a16="http://schemas.microsoft.com/office/drawing/2014/main" id="{F9ED34F0-CCD7-48CE-A659-8755DC671D9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1" name="Textfeld 1680">
          <a:extLst>
            <a:ext uri="{FF2B5EF4-FFF2-40B4-BE49-F238E27FC236}">
              <a16:creationId xmlns:a16="http://schemas.microsoft.com/office/drawing/2014/main" id="{63A86CF0-295A-49EE-B126-F511769C3FF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2" name="Textfeld 1681">
          <a:extLst>
            <a:ext uri="{FF2B5EF4-FFF2-40B4-BE49-F238E27FC236}">
              <a16:creationId xmlns:a16="http://schemas.microsoft.com/office/drawing/2014/main" id="{33C3BA0A-8350-49B7-BC46-FB6293CE1E0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3" name="Textfeld 1682">
          <a:extLst>
            <a:ext uri="{FF2B5EF4-FFF2-40B4-BE49-F238E27FC236}">
              <a16:creationId xmlns:a16="http://schemas.microsoft.com/office/drawing/2014/main" id="{C2516617-7F1B-4D1D-9C39-024DFC09B11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4" name="Textfeld 1683">
          <a:extLst>
            <a:ext uri="{FF2B5EF4-FFF2-40B4-BE49-F238E27FC236}">
              <a16:creationId xmlns:a16="http://schemas.microsoft.com/office/drawing/2014/main" id="{CFC5AF3A-B5A6-4171-84B5-1EAAE78B1B9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5" name="Textfeld 1684">
          <a:extLst>
            <a:ext uri="{FF2B5EF4-FFF2-40B4-BE49-F238E27FC236}">
              <a16:creationId xmlns:a16="http://schemas.microsoft.com/office/drawing/2014/main" id="{5B430A1C-A3E5-42C2-AC3E-ABE27EC362D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6" name="Textfeld 1685">
          <a:extLst>
            <a:ext uri="{FF2B5EF4-FFF2-40B4-BE49-F238E27FC236}">
              <a16:creationId xmlns:a16="http://schemas.microsoft.com/office/drawing/2014/main" id="{A94EC052-2DE8-4D7F-B857-51FDAD5AE67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7" name="Textfeld 1686">
          <a:extLst>
            <a:ext uri="{FF2B5EF4-FFF2-40B4-BE49-F238E27FC236}">
              <a16:creationId xmlns:a16="http://schemas.microsoft.com/office/drawing/2014/main" id="{B77B01EE-DDD8-4CC8-8B46-26E91B4139C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8" name="Textfeld 1687">
          <a:extLst>
            <a:ext uri="{FF2B5EF4-FFF2-40B4-BE49-F238E27FC236}">
              <a16:creationId xmlns:a16="http://schemas.microsoft.com/office/drawing/2014/main" id="{A0FD3F79-86B3-4093-9694-A4B48296B91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89" name="Textfeld 1688">
          <a:extLst>
            <a:ext uri="{FF2B5EF4-FFF2-40B4-BE49-F238E27FC236}">
              <a16:creationId xmlns:a16="http://schemas.microsoft.com/office/drawing/2014/main" id="{18426780-2116-4B7D-847A-68D023C1154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0" name="Textfeld 1689">
          <a:extLst>
            <a:ext uri="{FF2B5EF4-FFF2-40B4-BE49-F238E27FC236}">
              <a16:creationId xmlns:a16="http://schemas.microsoft.com/office/drawing/2014/main" id="{F985704E-AE3D-413E-A8B3-9347B41F9D2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1" name="Textfeld 1690">
          <a:extLst>
            <a:ext uri="{FF2B5EF4-FFF2-40B4-BE49-F238E27FC236}">
              <a16:creationId xmlns:a16="http://schemas.microsoft.com/office/drawing/2014/main" id="{D82181D6-4F7A-4019-99CA-5F1B9740CBF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2" name="Textfeld 1691">
          <a:extLst>
            <a:ext uri="{FF2B5EF4-FFF2-40B4-BE49-F238E27FC236}">
              <a16:creationId xmlns:a16="http://schemas.microsoft.com/office/drawing/2014/main" id="{CB0F4BCE-06C1-424A-B577-3E61E9C6D67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3" name="Textfeld 1692">
          <a:extLst>
            <a:ext uri="{FF2B5EF4-FFF2-40B4-BE49-F238E27FC236}">
              <a16:creationId xmlns:a16="http://schemas.microsoft.com/office/drawing/2014/main" id="{1890BBA0-48BF-4742-A95D-CA0D6AF4871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4" name="Textfeld 1693">
          <a:extLst>
            <a:ext uri="{FF2B5EF4-FFF2-40B4-BE49-F238E27FC236}">
              <a16:creationId xmlns:a16="http://schemas.microsoft.com/office/drawing/2014/main" id="{840CB263-6143-480E-8B99-892764F6CE9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5" name="Textfeld 1694">
          <a:extLst>
            <a:ext uri="{FF2B5EF4-FFF2-40B4-BE49-F238E27FC236}">
              <a16:creationId xmlns:a16="http://schemas.microsoft.com/office/drawing/2014/main" id="{B87F8441-E552-4DAD-8FC7-235B25A2CED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6" name="Textfeld 1695">
          <a:extLst>
            <a:ext uri="{FF2B5EF4-FFF2-40B4-BE49-F238E27FC236}">
              <a16:creationId xmlns:a16="http://schemas.microsoft.com/office/drawing/2014/main" id="{8A6748B9-530D-440D-842C-F7ECACFD533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7" name="Textfeld 1696">
          <a:extLst>
            <a:ext uri="{FF2B5EF4-FFF2-40B4-BE49-F238E27FC236}">
              <a16:creationId xmlns:a16="http://schemas.microsoft.com/office/drawing/2014/main" id="{3BC26C6E-0CD0-48B2-99F1-539AE8ED355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8" name="Textfeld 1697">
          <a:extLst>
            <a:ext uri="{FF2B5EF4-FFF2-40B4-BE49-F238E27FC236}">
              <a16:creationId xmlns:a16="http://schemas.microsoft.com/office/drawing/2014/main" id="{BD4B998E-BCF6-40B6-A3C9-98A48F0FE10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699" name="Textfeld 1698">
          <a:extLst>
            <a:ext uri="{FF2B5EF4-FFF2-40B4-BE49-F238E27FC236}">
              <a16:creationId xmlns:a16="http://schemas.microsoft.com/office/drawing/2014/main" id="{8E165D6A-7BBE-4DEA-B865-A9EBE923FFA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700" name="Textfeld 1699">
          <a:extLst>
            <a:ext uri="{FF2B5EF4-FFF2-40B4-BE49-F238E27FC236}">
              <a16:creationId xmlns:a16="http://schemas.microsoft.com/office/drawing/2014/main" id="{71FCAFB5-DDDC-4ED7-BBA3-A57620D5349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701" name="Textfeld 1700">
          <a:extLst>
            <a:ext uri="{FF2B5EF4-FFF2-40B4-BE49-F238E27FC236}">
              <a16:creationId xmlns:a16="http://schemas.microsoft.com/office/drawing/2014/main" id="{74159025-C19A-466F-BA57-997787AE39D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184731" cy="264560"/>
    <xdr:sp macro="" textlink="">
      <xdr:nvSpPr>
        <xdr:cNvPr id="1702" name="Textfeld 1701">
          <a:extLst>
            <a:ext uri="{FF2B5EF4-FFF2-40B4-BE49-F238E27FC236}">
              <a16:creationId xmlns:a16="http://schemas.microsoft.com/office/drawing/2014/main" id="{0164EFD2-5F12-4341-B62B-649ED893C35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3" name="Textfeld 1702">
          <a:extLst>
            <a:ext uri="{FF2B5EF4-FFF2-40B4-BE49-F238E27FC236}">
              <a16:creationId xmlns:a16="http://schemas.microsoft.com/office/drawing/2014/main" id="{8E0C8C69-1B5F-48C4-AD91-DED439DB561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4" name="Textfeld 1703">
          <a:extLst>
            <a:ext uri="{FF2B5EF4-FFF2-40B4-BE49-F238E27FC236}">
              <a16:creationId xmlns:a16="http://schemas.microsoft.com/office/drawing/2014/main" id="{957AC1F8-6BB0-4A89-922A-B9142FED674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5" name="Textfeld 1704">
          <a:extLst>
            <a:ext uri="{FF2B5EF4-FFF2-40B4-BE49-F238E27FC236}">
              <a16:creationId xmlns:a16="http://schemas.microsoft.com/office/drawing/2014/main" id="{BCA381C6-45A4-4AD1-9919-C4F349B30CB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6" name="Textfeld 1705">
          <a:extLst>
            <a:ext uri="{FF2B5EF4-FFF2-40B4-BE49-F238E27FC236}">
              <a16:creationId xmlns:a16="http://schemas.microsoft.com/office/drawing/2014/main" id="{883D6C46-1FEE-47C4-A232-92A10640731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7" name="Textfeld 1706">
          <a:extLst>
            <a:ext uri="{FF2B5EF4-FFF2-40B4-BE49-F238E27FC236}">
              <a16:creationId xmlns:a16="http://schemas.microsoft.com/office/drawing/2014/main" id="{547F86F0-2F03-4637-8D90-0192F729B51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8" name="Textfeld 1707">
          <a:extLst>
            <a:ext uri="{FF2B5EF4-FFF2-40B4-BE49-F238E27FC236}">
              <a16:creationId xmlns:a16="http://schemas.microsoft.com/office/drawing/2014/main" id="{F50E1346-96C5-4FFC-BD1E-6F1CAEB8C71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09" name="Textfeld 1708">
          <a:extLst>
            <a:ext uri="{FF2B5EF4-FFF2-40B4-BE49-F238E27FC236}">
              <a16:creationId xmlns:a16="http://schemas.microsoft.com/office/drawing/2014/main" id="{3C4FA5D3-13E3-465B-928B-91492F75FB8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0" name="Textfeld 1709">
          <a:extLst>
            <a:ext uri="{FF2B5EF4-FFF2-40B4-BE49-F238E27FC236}">
              <a16:creationId xmlns:a16="http://schemas.microsoft.com/office/drawing/2014/main" id="{A1996CAD-0D09-402B-8DB5-B0E55C5E12D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1" name="Textfeld 1710">
          <a:extLst>
            <a:ext uri="{FF2B5EF4-FFF2-40B4-BE49-F238E27FC236}">
              <a16:creationId xmlns:a16="http://schemas.microsoft.com/office/drawing/2014/main" id="{1F0BA77F-048B-44D5-BF52-E9B71A942B4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2" name="Textfeld 1711">
          <a:extLst>
            <a:ext uri="{FF2B5EF4-FFF2-40B4-BE49-F238E27FC236}">
              <a16:creationId xmlns:a16="http://schemas.microsoft.com/office/drawing/2014/main" id="{B1A51B06-E2C2-4EA5-83C9-6BE42D57179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3" name="Textfeld 1712">
          <a:extLst>
            <a:ext uri="{FF2B5EF4-FFF2-40B4-BE49-F238E27FC236}">
              <a16:creationId xmlns:a16="http://schemas.microsoft.com/office/drawing/2014/main" id="{EAC39E0D-994F-48D3-A8FB-66437D0F717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4" name="Textfeld 1713">
          <a:extLst>
            <a:ext uri="{FF2B5EF4-FFF2-40B4-BE49-F238E27FC236}">
              <a16:creationId xmlns:a16="http://schemas.microsoft.com/office/drawing/2014/main" id="{5768AA18-C629-43B5-A749-8FE205F7E2E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5" name="Textfeld 1714">
          <a:extLst>
            <a:ext uri="{FF2B5EF4-FFF2-40B4-BE49-F238E27FC236}">
              <a16:creationId xmlns:a16="http://schemas.microsoft.com/office/drawing/2014/main" id="{1F6D02E6-69D5-4814-93EC-59F779672F9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6" name="Textfeld 1715">
          <a:extLst>
            <a:ext uri="{FF2B5EF4-FFF2-40B4-BE49-F238E27FC236}">
              <a16:creationId xmlns:a16="http://schemas.microsoft.com/office/drawing/2014/main" id="{04C91624-BD0E-4DB3-AC4F-BCB324D2141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7" name="Textfeld 1716">
          <a:extLst>
            <a:ext uri="{FF2B5EF4-FFF2-40B4-BE49-F238E27FC236}">
              <a16:creationId xmlns:a16="http://schemas.microsoft.com/office/drawing/2014/main" id="{44D5FF5C-6BB7-49D2-B7E5-D55BA5B9873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8" name="Textfeld 1717">
          <a:extLst>
            <a:ext uri="{FF2B5EF4-FFF2-40B4-BE49-F238E27FC236}">
              <a16:creationId xmlns:a16="http://schemas.microsoft.com/office/drawing/2014/main" id="{408E7CE3-C355-4BB7-9D85-920BCF4EC3D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19" name="Textfeld 1718">
          <a:extLst>
            <a:ext uri="{FF2B5EF4-FFF2-40B4-BE49-F238E27FC236}">
              <a16:creationId xmlns:a16="http://schemas.microsoft.com/office/drawing/2014/main" id="{DB316932-66C1-4F22-BD2C-17114457500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20" name="Textfeld 1719">
          <a:extLst>
            <a:ext uri="{FF2B5EF4-FFF2-40B4-BE49-F238E27FC236}">
              <a16:creationId xmlns:a16="http://schemas.microsoft.com/office/drawing/2014/main" id="{EDF193EF-EB3D-46D3-B43D-AE9B63867F5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21" name="Textfeld 1720">
          <a:extLst>
            <a:ext uri="{FF2B5EF4-FFF2-40B4-BE49-F238E27FC236}">
              <a16:creationId xmlns:a16="http://schemas.microsoft.com/office/drawing/2014/main" id="{D12CD44E-3C8F-43E8-B1D5-9018501FBF6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314</xdr:row>
      <xdr:rowOff>0</xdr:rowOff>
    </xdr:from>
    <xdr:ext cx="184731" cy="264560"/>
    <xdr:sp macro="" textlink="">
      <xdr:nvSpPr>
        <xdr:cNvPr id="1722" name="Textfeld 1721">
          <a:extLst>
            <a:ext uri="{FF2B5EF4-FFF2-40B4-BE49-F238E27FC236}">
              <a16:creationId xmlns:a16="http://schemas.microsoft.com/office/drawing/2014/main" id="{DB608CD3-27A9-443C-A120-4008C119E6C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3" name="Textfeld 1722">
          <a:extLst>
            <a:ext uri="{FF2B5EF4-FFF2-40B4-BE49-F238E27FC236}">
              <a16:creationId xmlns:a16="http://schemas.microsoft.com/office/drawing/2014/main" id="{DE648152-6B35-47D8-B421-6E0FBB5F201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4" name="Textfeld 1723">
          <a:extLst>
            <a:ext uri="{FF2B5EF4-FFF2-40B4-BE49-F238E27FC236}">
              <a16:creationId xmlns:a16="http://schemas.microsoft.com/office/drawing/2014/main" id="{963EFB49-ECA9-4404-8B03-184201C07A7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5" name="Textfeld 1724">
          <a:extLst>
            <a:ext uri="{FF2B5EF4-FFF2-40B4-BE49-F238E27FC236}">
              <a16:creationId xmlns:a16="http://schemas.microsoft.com/office/drawing/2014/main" id="{9616E7B0-D4B1-432B-BE6C-19742B22408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6" name="Textfeld 1725">
          <a:extLst>
            <a:ext uri="{FF2B5EF4-FFF2-40B4-BE49-F238E27FC236}">
              <a16:creationId xmlns:a16="http://schemas.microsoft.com/office/drawing/2014/main" id="{424E5B0D-BE20-425B-892D-AA68BCA3F78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7" name="Textfeld 1726">
          <a:extLst>
            <a:ext uri="{FF2B5EF4-FFF2-40B4-BE49-F238E27FC236}">
              <a16:creationId xmlns:a16="http://schemas.microsoft.com/office/drawing/2014/main" id="{41116809-B0CD-4CD9-B3B2-5672D8C67F7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8" name="Textfeld 1727">
          <a:extLst>
            <a:ext uri="{FF2B5EF4-FFF2-40B4-BE49-F238E27FC236}">
              <a16:creationId xmlns:a16="http://schemas.microsoft.com/office/drawing/2014/main" id="{36296359-05C3-43AD-96DB-44311EBB325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29" name="Textfeld 1728">
          <a:extLst>
            <a:ext uri="{FF2B5EF4-FFF2-40B4-BE49-F238E27FC236}">
              <a16:creationId xmlns:a16="http://schemas.microsoft.com/office/drawing/2014/main" id="{8142DBE9-EBD8-4C43-8BAB-3BC513978EC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0" name="Textfeld 1729">
          <a:extLst>
            <a:ext uri="{FF2B5EF4-FFF2-40B4-BE49-F238E27FC236}">
              <a16:creationId xmlns:a16="http://schemas.microsoft.com/office/drawing/2014/main" id="{65047B2C-B9FD-4559-94F6-CED805F132C1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1" name="Textfeld 1730">
          <a:extLst>
            <a:ext uri="{FF2B5EF4-FFF2-40B4-BE49-F238E27FC236}">
              <a16:creationId xmlns:a16="http://schemas.microsoft.com/office/drawing/2014/main" id="{3D4F0965-575D-4BEF-BBD5-AE81B98F5E9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2" name="Textfeld 1731">
          <a:extLst>
            <a:ext uri="{FF2B5EF4-FFF2-40B4-BE49-F238E27FC236}">
              <a16:creationId xmlns:a16="http://schemas.microsoft.com/office/drawing/2014/main" id="{65D97A21-E038-400E-A11B-D57840B1432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3" name="Textfeld 1732">
          <a:extLst>
            <a:ext uri="{FF2B5EF4-FFF2-40B4-BE49-F238E27FC236}">
              <a16:creationId xmlns:a16="http://schemas.microsoft.com/office/drawing/2014/main" id="{D47A864C-A7E7-4FA6-82F5-704E66FD075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4" name="Textfeld 1733">
          <a:extLst>
            <a:ext uri="{FF2B5EF4-FFF2-40B4-BE49-F238E27FC236}">
              <a16:creationId xmlns:a16="http://schemas.microsoft.com/office/drawing/2014/main" id="{2883A82A-77DF-482B-8237-73BA48EE208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5" name="Textfeld 1734">
          <a:extLst>
            <a:ext uri="{FF2B5EF4-FFF2-40B4-BE49-F238E27FC236}">
              <a16:creationId xmlns:a16="http://schemas.microsoft.com/office/drawing/2014/main" id="{C3D8D6DA-8BF8-4D1B-A5CA-B76CBE6D8C7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6" name="Textfeld 1735">
          <a:extLst>
            <a:ext uri="{FF2B5EF4-FFF2-40B4-BE49-F238E27FC236}">
              <a16:creationId xmlns:a16="http://schemas.microsoft.com/office/drawing/2014/main" id="{2451F604-A488-44C8-BEC0-0830D9D0A3C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7" name="Textfeld 1736">
          <a:extLst>
            <a:ext uri="{FF2B5EF4-FFF2-40B4-BE49-F238E27FC236}">
              <a16:creationId xmlns:a16="http://schemas.microsoft.com/office/drawing/2014/main" id="{2DAE74D5-616C-41F3-B170-59D48DC8010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8" name="Textfeld 1737">
          <a:extLst>
            <a:ext uri="{FF2B5EF4-FFF2-40B4-BE49-F238E27FC236}">
              <a16:creationId xmlns:a16="http://schemas.microsoft.com/office/drawing/2014/main" id="{FA9EDFDB-1B22-4D31-926E-CD9D3704AC4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39" name="Textfeld 1738">
          <a:extLst>
            <a:ext uri="{FF2B5EF4-FFF2-40B4-BE49-F238E27FC236}">
              <a16:creationId xmlns:a16="http://schemas.microsoft.com/office/drawing/2014/main" id="{CD6AFD14-D647-4CCC-B5D0-BE77EF5BB66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40" name="Textfeld 1739">
          <a:extLst>
            <a:ext uri="{FF2B5EF4-FFF2-40B4-BE49-F238E27FC236}">
              <a16:creationId xmlns:a16="http://schemas.microsoft.com/office/drawing/2014/main" id="{8EFD1877-77E4-44D7-B2B4-509B8655025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41" name="Textfeld 1740">
          <a:extLst>
            <a:ext uri="{FF2B5EF4-FFF2-40B4-BE49-F238E27FC236}">
              <a16:creationId xmlns:a16="http://schemas.microsoft.com/office/drawing/2014/main" id="{796CD37D-99A9-432A-A496-C496726DC1F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313</xdr:row>
      <xdr:rowOff>0</xdr:rowOff>
    </xdr:from>
    <xdr:ext cx="184731" cy="264560"/>
    <xdr:sp macro="" textlink="">
      <xdr:nvSpPr>
        <xdr:cNvPr id="1742" name="Textfeld 1741">
          <a:extLst>
            <a:ext uri="{FF2B5EF4-FFF2-40B4-BE49-F238E27FC236}">
              <a16:creationId xmlns:a16="http://schemas.microsoft.com/office/drawing/2014/main" id="{4E4E409C-94CA-4CE4-84B1-22B73E9D8ED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3" name="Textfeld 1742">
          <a:extLst>
            <a:ext uri="{FF2B5EF4-FFF2-40B4-BE49-F238E27FC236}">
              <a16:creationId xmlns:a16="http://schemas.microsoft.com/office/drawing/2014/main" id="{5946BE90-489D-4C2A-82E0-3DD681292A5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4" name="Textfeld 1743">
          <a:extLst>
            <a:ext uri="{FF2B5EF4-FFF2-40B4-BE49-F238E27FC236}">
              <a16:creationId xmlns:a16="http://schemas.microsoft.com/office/drawing/2014/main" id="{DAFA534F-38C2-46DF-A0FC-4B53712CDD8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5" name="Textfeld 1744">
          <a:extLst>
            <a:ext uri="{FF2B5EF4-FFF2-40B4-BE49-F238E27FC236}">
              <a16:creationId xmlns:a16="http://schemas.microsoft.com/office/drawing/2014/main" id="{1039F754-425C-4361-B184-085F070B352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6" name="Textfeld 1745">
          <a:extLst>
            <a:ext uri="{FF2B5EF4-FFF2-40B4-BE49-F238E27FC236}">
              <a16:creationId xmlns:a16="http://schemas.microsoft.com/office/drawing/2014/main" id="{52F8229B-9AB9-4ECB-808B-1192974D4D4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7" name="Textfeld 1746">
          <a:extLst>
            <a:ext uri="{FF2B5EF4-FFF2-40B4-BE49-F238E27FC236}">
              <a16:creationId xmlns:a16="http://schemas.microsoft.com/office/drawing/2014/main" id="{C37283BB-2B7D-4743-809D-CE2FEAC31DB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8" name="Textfeld 1747">
          <a:extLst>
            <a:ext uri="{FF2B5EF4-FFF2-40B4-BE49-F238E27FC236}">
              <a16:creationId xmlns:a16="http://schemas.microsoft.com/office/drawing/2014/main" id="{870AB54A-C0BA-48EF-96A7-74B95391D4B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49" name="Textfeld 1748">
          <a:extLst>
            <a:ext uri="{FF2B5EF4-FFF2-40B4-BE49-F238E27FC236}">
              <a16:creationId xmlns:a16="http://schemas.microsoft.com/office/drawing/2014/main" id="{8125668D-0A0E-4D4A-8DB7-60525B6F2A4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0" name="Textfeld 1749">
          <a:extLst>
            <a:ext uri="{FF2B5EF4-FFF2-40B4-BE49-F238E27FC236}">
              <a16:creationId xmlns:a16="http://schemas.microsoft.com/office/drawing/2014/main" id="{34191CDB-93C8-4059-BDC9-8E615949F6F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1" name="Textfeld 1750">
          <a:extLst>
            <a:ext uri="{FF2B5EF4-FFF2-40B4-BE49-F238E27FC236}">
              <a16:creationId xmlns:a16="http://schemas.microsoft.com/office/drawing/2014/main" id="{944BD4E3-72E3-4418-A652-83C08162308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2" name="Textfeld 1751">
          <a:extLst>
            <a:ext uri="{FF2B5EF4-FFF2-40B4-BE49-F238E27FC236}">
              <a16:creationId xmlns:a16="http://schemas.microsoft.com/office/drawing/2014/main" id="{1204E5B3-ECEE-442B-A0F6-03C3232942A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3" name="Textfeld 1752">
          <a:extLst>
            <a:ext uri="{FF2B5EF4-FFF2-40B4-BE49-F238E27FC236}">
              <a16:creationId xmlns:a16="http://schemas.microsoft.com/office/drawing/2014/main" id="{C80E46C1-DAC3-4908-AF9F-8B69C140852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4" name="Textfeld 1753">
          <a:extLst>
            <a:ext uri="{FF2B5EF4-FFF2-40B4-BE49-F238E27FC236}">
              <a16:creationId xmlns:a16="http://schemas.microsoft.com/office/drawing/2014/main" id="{AF31EDA6-8538-4132-9281-E99C7109508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5" name="Textfeld 1754">
          <a:extLst>
            <a:ext uri="{FF2B5EF4-FFF2-40B4-BE49-F238E27FC236}">
              <a16:creationId xmlns:a16="http://schemas.microsoft.com/office/drawing/2014/main" id="{4F72D36B-73CE-471E-9F0D-E8A4E82CC65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6" name="Textfeld 1755">
          <a:extLst>
            <a:ext uri="{FF2B5EF4-FFF2-40B4-BE49-F238E27FC236}">
              <a16:creationId xmlns:a16="http://schemas.microsoft.com/office/drawing/2014/main" id="{A0C2CB01-AAC8-4A3D-BBDC-158857E96DD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7" name="Textfeld 1756">
          <a:extLst>
            <a:ext uri="{FF2B5EF4-FFF2-40B4-BE49-F238E27FC236}">
              <a16:creationId xmlns:a16="http://schemas.microsoft.com/office/drawing/2014/main" id="{F52085C6-210F-49F3-918C-7109A411FBF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8" name="Textfeld 1757">
          <a:extLst>
            <a:ext uri="{FF2B5EF4-FFF2-40B4-BE49-F238E27FC236}">
              <a16:creationId xmlns:a16="http://schemas.microsoft.com/office/drawing/2014/main" id="{864330F9-495E-4DFF-8F18-E08ABCE0DC0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59" name="Textfeld 1758">
          <a:extLst>
            <a:ext uri="{FF2B5EF4-FFF2-40B4-BE49-F238E27FC236}">
              <a16:creationId xmlns:a16="http://schemas.microsoft.com/office/drawing/2014/main" id="{7D9B9BDD-0FA8-4A61-AA33-9502D890488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0" name="Textfeld 1759">
          <a:extLst>
            <a:ext uri="{FF2B5EF4-FFF2-40B4-BE49-F238E27FC236}">
              <a16:creationId xmlns:a16="http://schemas.microsoft.com/office/drawing/2014/main" id="{EE085344-2873-46A5-8865-0667819FCC2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1" name="Textfeld 1760">
          <a:extLst>
            <a:ext uri="{FF2B5EF4-FFF2-40B4-BE49-F238E27FC236}">
              <a16:creationId xmlns:a16="http://schemas.microsoft.com/office/drawing/2014/main" id="{6FD7FD98-8647-404D-81D0-D39B71D094B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2" name="Textfeld 1761">
          <a:extLst>
            <a:ext uri="{FF2B5EF4-FFF2-40B4-BE49-F238E27FC236}">
              <a16:creationId xmlns:a16="http://schemas.microsoft.com/office/drawing/2014/main" id="{DEB4BAAC-E120-4CE1-9EC6-B9E980E2CCC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3" name="Textfeld 1762">
          <a:extLst>
            <a:ext uri="{FF2B5EF4-FFF2-40B4-BE49-F238E27FC236}">
              <a16:creationId xmlns:a16="http://schemas.microsoft.com/office/drawing/2014/main" id="{4FCDBBF8-15F6-420B-991E-5C21B2B4522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4" name="Textfeld 1763">
          <a:extLst>
            <a:ext uri="{FF2B5EF4-FFF2-40B4-BE49-F238E27FC236}">
              <a16:creationId xmlns:a16="http://schemas.microsoft.com/office/drawing/2014/main" id="{EB2D92E1-FE18-4D78-A579-9126947F268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5" name="Textfeld 1764">
          <a:extLst>
            <a:ext uri="{FF2B5EF4-FFF2-40B4-BE49-F238E27FC236}">
              <a16:creationId xmlns:a16="http://schemas.microsoft.com/office/drawing/2014/main" id="{F576C5A4-5AE2-4BA5-8347-A3AE6546487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6" name="Textfeld 1765">
          <a:extLst>
            <a:ext uri="{FF2B5EF4-FFF2-40B4-BE49-F238E27FC236}">
              <a16:creationId xmlns:a16="http://schemas.microsoft.com/office/drawing/2014/main" id="{CDA67D52-8B10-4A5F-B77E-84668A7BDFC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7" name="Textfeld 1766">
          <a:extLst>
            <a:ext uri="{FF2B5EF4-FFF2-40B4-BE49-F238E27FC236}">
              <a16:creationId xmlns:a16="http://schemas.microsoft.com/office/drawing/2014/main" id="{468ECA93-104C-4E0D-AE3F-3910AD3B610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8" name="Textfeld 1767">
          <a:extLst>
            <a:ext uri="{FF2B5EF4-FFF2-40B4-BE49-F238E27FC236}">
              <a16:creationId xmlns:a16="http://schemas.microsoft.com/office/drawing/2014/main" id="{F7447A03-E473-4456-B225-9740925E0EA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69" name="Textfeld 1768">
          <a:extLst>
            <a:ext uri="{FF2B5EF4-FFF2-40B4-BE49-F238E27FC236}">
              <a16:creationId xmlns:a16="http://schemas.microsoft.com/office/drawing/2014/main" id="{F1D69340-2552-4463-B579-629F8F868C5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0" name="Textfeld 1769">
          <a:extLst>
            <a:ext uri="{FF2B5EF4-FFF2-40B4-BE49-F238E27FC236}">
              <a16:creationId xmlns:a16="http://schemas.microsoft.com/office/drawing/2014/main" id="{4F3FCC45-9D51-4B1F-9956-F97E92C28A2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1" name="Textfeld 1770">
          <a:extLst>
            <a:ext uri="{FF2B5EF4-FFF2-40B4-BE49-F238E27FC236}">
              <a16:creationId xmlns:a16="http://schemas.microsoft.com/office/drawing/2014/main" id="{B2614E4F-4A96-4D39-BE63-85EBB6AB881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2" name="Textfeld 1771">
          <a:extLst>
            <a:ext uri="{FF2B5EF4-FFF2-40B4-BE49-F238E27FC236}">
              <a16:creationId xmlns:a16="http://schemas.microsoft.com/office/drawing/2014/main" id="{F0C764D3-7CB5-40F6-9637-15C4E1BC83D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3" name="Textfeld 1772">
          <a:extLst>
            <a:ext uri="{FF2B5EF4-FFF2-40B4-BE49-F238E27FC236}">
              <a16:creationId xmlns:a16="http://schemas.microsoft.com/office/drawing/2014/main" id="{73FB733F-6482-4431-B72A-EC5992F7D23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4" name="Textfeld 1773">
          <a:extLst>
            <a:ext uri="{FF2B5EF4-FFF2-40B4-BE49-F238E27FC236}">
              <a16:creationId xmlns:a16="http://schemas.microsoft.com/office/drawing/2014/main" id="{61C2577D-2481-49D3-93E8-334CCB66CDBC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5" name="Textfeld 1774">
          <a:extLst>
            <a:ext uri="{FF2B5EF4-FFF2-40B4-BE49-F238E27FC236}">
              <a16:creationId xmlns:a16="http://schemas.microsoft.com/office/drawing/2014/main" id="{CD08F07C-8768-4BD3-A693-64EBBEEDF31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6" name="Textfeld 1775">
          <a:extLst>
            <a:ext uri="{FF2B5EF4-FFF2-40B4-BE49-F238E27FC236}">
              <a16:creationId xmlns:a16="http://schemas.microsoft.com/office/drawing/2014/main" id="{91A83C77-31D1-4A74-987A-1EAC7DB37DE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7" name="Textfeld 1776">
          <a:extLst>
            <a:ext uri="{FF2B5EF4-FFF2-40B4-BE49-F238E27FC236}">
              <a16:creationId xmlns:a16="http://schemas.microsoft.com/office/drawing/2014/main" id="{3046BFCB-D639-4BB0-8BFB-61180202F92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8" name="Textfeld 1777">
          <a:extLst>
            <a:ext uri="{FF2B5EF4-FFF2-40B4-BE49-F238E27FC236}">
              <a16:creationId xmlns:a16="http://schemas.microsoft.com/office/drawing/2014/main" id="{300226CE-A4E2-4B43-AAF4-E39E6CA215B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79" name="Textfeld 1778">
          <a:extLst>
            <a:ext uri="{FF2B5EF4-FFF2-40B4-BE49-F238E27FC236}">
              <a16:creationId xmlns:a16="http://schemas.microsoft.com/office/drawing/2014/main" id="{0CA68F75-F927-45A4-AA27-3031F60AF31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0" name="Textfeld 1779">
          <a:extLst>
            <a:ext uri="{FF2B5EF4-FFF2-40B4-BE49-F238E27FC236}">
              <a16:creationId xmlns:a16="http://schemas.microsoft.com/office/drawing/2014/main" id="{40182464-956F-4E07-AB80-36A836284AC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1" name="Textfeld 1780">
          <a:extLst>
            <a:ext uri="{FF2B5EF4-FFF2-40B4-BE49-F238E27FC236}">
              <a16:creationId xmlns:a16="http://schemas.microsoft.com/office/drawing/2014/main" id="{4697F1B5-66F0-42E9-85AC-CBF07661CAA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2" name="Textfeld 1781">
          <a:extLst>
            <a:ext uri="{FF2B5EF4-FFF2-40B4-BE49-F238E27FC236}">
              <a16:creationId xmlns:a16="http://schemas.microsoft.com/office/drawing/2014/main" id="{8512E9DD-0688-40EB-BDD8-F24EC06C83B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3" name="Textfeld 1782">
          <a:extLst>
            <a:ext uri="{FF2B5EF4-FFF2-40B4-BE49-F238E27FC236}">
              <a16:creationId xmlns:a16="http://schemas.microsoft.com/office/drawing/2014/main" id="{CC50C84D-F39E-46DD-9AFF-806A3DD9C27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4" name="Textfeld 1783">
          <a:extLst>
            <a:ext uri="{FF2B5EF4-FFF2-40B4-BE49-F238E27FC236}">
              <a16:creationId xmlns:a16="http://schemas.microsoft.com/office/drawing/2014/main" id="{63046029-F40A-4DFB-B003-B53899D1E28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5" name="Textfeld 1784">
          <a:extLst>
            <a:ext uri="{FF2B5EF4-FFF2-40B4-BE49-F238E27FC236}">
              <a16:creationId xmlns:a16="http://schemas.microsoft.com/office/drawing/2014/main" id="{0D00A0BB-975F-4D90-8B42-206626EE343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6" name="Textfeld 1785">
          <a:extLst>
            <a:ext uri="{FF2B5EF4-FFF2-40B4-BE49-F238E27FC236}">
              <a16:creationId xmlns:a16="http://schemas.microsoft.com/office/drawing/2014/main" id="{4DEE7851-6A7F-43D7-AA8A-D4E3D230851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7" name="Textfeld 1786">
          <a:extLst>
            <a:ext uri="{FF2B5EF4-FFF2-40B4-BE49-F238E27FC236}">
              <a16:creationId xmlns:a16="http://schemas.microsoft.com/office/drawing/2014/main" id="{0863FC96-CFD8-472B-BF04-284DBCB67175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8" name="Textfeld 1787">
          <a:extLst>
            <a:ext uri="{FF2B5EF4-FFF2-40B4-BE49-F238E27FC236}">
              <a16:creationId xmlns:a16="http://schemas.microsoft.com/office/drawing/2014/main" id="{CA01940E-AEC9-4FEF-B4B7-3F33F54D8D4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89" name="Textfeld 1788">
          <a:extLst>
            <a:ext uri="{FF2B5EF4-FFF2-40B4-BE49-F238E27FC236}">
              <a16:creationId xmlns:a16="http://schemas.microsoft.com/office/drawing/2014/main" id="{A0943462-E545-41CA-BF4A-EC76523C175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0" name="Textfeld 1789">
          <a:extLst>
            <a:ext uri="{FF2B5EF4-FFF2-40B4-BE49-F238E27FC236}">
              <a16:creationId xmlns:a16="http://schemas.microsoft.com/office/drawing/2014/main" id="{1189C0E6-D6B1-48AF-9E7D-C467208A0FBB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1" name="Textfeld 1790">
          <a:extLst>
            <a:ext uri="{FF2B5EF4-FFF2-40B4-BE49-F238E27FC236}">
              <a16:creationId xmlns:a16="http://schemas.microsoft.com/office/drawing/2014/main" id="{0EE9F56A-938C-4F3C-8C10-D0676582D99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2" name="Textfeld 1791">
          <a:extLst>
            <a:ext uri="{FF2B5EF4-FFF2-40B4-BE49-F238E27FC236}">
              <a16:creationId xmlns:a16="http://schemas.microsoft.com/office/drawing/2014/main" id="{C53D7427-D169-4894-A819-EE55E12DCD3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3" name="Textfeld 1792">
          <a:extLst>
            <a:ext uri="{FF2B5EF4-FFF2-40B4-BE49-F238E27FC236}">
              <a16:creationId xmlns:a16="http://schemas.microsoft.com/office/drawing/2014/main" id="{93EC47BE-2A57-4EA4-9722-7D771579625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4" name="Textfeld 1793">
          <a:extLst>
            <a:ext uri="{FF2B5EF4-FFF2-40B4-BE49-F238E27FC236}">
              <a16:creationId xmlns:a16="http://schemas.microsoft.com/office/drawing/2014/main" id="{12DB493B-71AB-41A0-99A0-B48BC10BE04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5" name="Textfeld 1794">
          <a:extLst>
            <a:ext uri="{FF2B5EF4-FFF2-40B4-BE49-F238E27FC236}">
              <a16:creationId xmlns:a16="http://schemas.microsoft.com/office/drawing/2014/main" id="{E77C2089-094F-46BC-BADD-A0BF846A40B0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6" name="Textfeld 1795">
          <a:extLst>
            <a:ext uri="{FF2B5EF4-FFF2-40B4-BE49-F238E27FC236}">
              <a16:creationId xmlns:a16="http://schemas.microsoft.com/office/drawing/2014/main" id="{DBA19554-D36A-483C-B265-8FAE1A9EFFF8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7" name="Textfeld 1796">
          <a:extLst>
            <a:ext uri="{FF2B5EF4-FFF2-40B4-BE49-F238E27FC236}">
              <a16:creationId xmlns:a16="http://schemas.microsoft.com/office/drawing/2014/main" id="{EE371BB2-863C-46AB-A0FA-5DEC5E68651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8" name="Textfeld 1797">
          <a:extLst>
            <a:ext uri="{FF2B5EF4-FFF2-40B4-BE49-F238E27FC236}">
              <a16:creationId xmlns:a16="http://schemas.microsoft.com/office/drawing/2014/main" id="{0FEE20FA-2E29-4013-A3E5-F9A4791E5159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799" name="Textfeld 1798">
          <a:extLst>
            <a:ext uri="{FF2B5EF4-FFF2-40B4-BE49-F238E27FC236}">
              <a16:creationId xmlns:a16="http://schemas.microsoft.com/office/drawing/2014/main" id="{3268C6F0-7BA4-437F-8F45-B82AB76B0B5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0" name="Textfeld 1799">
          <a:extLst>
            <a:ext uri="{FF2B5EF4-FFF2-40B4-BE49-F238E27FC236}">
              <a16:creationId xmlns:a16="http://schemas.microsoft.com/office/drawing/2014/main" id="{9C99CB7F-9A20-4245-B55E-1270541C328F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1" name="Textfeld 1800">
          <a:extLst>
            <a:ext uri="{FF2B5EF4-FFF2-40B4-BE49-F238E27FC236}">
              <a16:creationId xmlns:a16="http://schemas.microsoft.com/office/drawing/2014/main" id="{D2E8AAB8-1F26-4DB3-A819-9600B44BE90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2" name="Textfeld 1801">
          <a:extLst>
            <a:ext uri="{FF2B5EF4-FFF2-40B4-BE49-F238E27FC236}">
              <a16:creationId xmlns:a16="http://schemas.microsoft.com/office/drawing/2014/main" id="{C17874E2-C332-42D8-9E08-9F5E00D425A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3" name="Textfeld 1802">
          <a:extLst>
            <a:ext uri="{FF2B5EF4-FFF2-40B4-BE49-F238E27FC236}">
              <a16:creationId xmlns:a16="http://schemas.microsoft.com/office/drawing/2014/main" id="{C0E82732-060B-4D1F-9B50-7B8DC2EB9B63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4" name="Textfeld 1803">
          <a:extLst>
            <a:ext uri="{FF2B5EF4-FFF2-40B4-BE49-F238E27FC236}">
              <a16:creationId xmlns:a16="http://schemas.microsoft.com/office/drawing/2014/main" id="{F9E26CF1-9A1C-4282-B03F-1902ABC42B62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5" name="Textfeld 1804">
          <a:extLst>
            <a:ext uri="{FF2B5EF4-FFF2-40B4-BE49-F238E27FC236}">
              <a16:creationId xmlns:a16="http://schemas.microsoft.com/office/drawing/2014/main" id="{40440662-94F4-4FE1-BF13-37FED462E1D7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6" name="Textfeld 1805">
          <a:extLst>
            <a:ext uri="{FF2B5EF4-FFF2-40B4-BE49-F238E27FC236}">
              <a16:creationId xmlns:a16="http://schemas.microsoft.com/office/drawing/2014/main" id="{A410BCED-BA86-4F29-BA02-1515AFE78F4A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7" name="Textfeld 1806">
          <a:extLst>
            <a:ext uri="{FF2B5EF4-FFF2-40B4-BE49-F238E27FC236}">
              <a16:creationId xmlns:a16="http://schemas.microsoft.com/office/drawing/2014/main" id="{878421F3-9C4A-4C09-910E-FC4F3DCF19BD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8" name="Textfeld 1807">
          <a:extLst>
            <a:ext uri="{FF2B5EF4-FFF2-40B4-BE49-F238E27FC236}">
              <a16:creationId xmlns:a16="http://schemas.microsoft.com/office/drawing/2014/main" id="{A8D2362A-FE21-4D69-8221-FB03AF2314CE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09" name="Textfeld 1808">
          <a:extLst>
            <a:ext uri="{FF2B5EF4-FFF2-40B4-BE49-F238E27FC236}">
              <a16:creationId xmlns:a16="http://schemas.microsoft.com/office/drawing/2014/main" id="{40F5803F-E7B1-4830-80AC-4B63F667ED4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10" name="Textfeld 1809">
          <a:extLst>
            <a:ext uri="{FF2B5EF4-FFF2-40B4-BE49-F238E27FC236}">
              <a16:creationId xmlns:a16="http://schemas.microsoft.com/office/drawing/2014/main" id="{34AD3D68-1185-45DD-9EA5-444C592628B4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11" name="Textfeld 1810">
          <a:extLst>
            <a:ext uri="{FF2B5EF4-FFF2-40B4-BE49-F238E27FC236}">
              <a16:creationId xmlns:a16="http://schemas.microsoft.com/office/drawing/2014/main" id="{7B40DC5D-4AD7-42BB-8284-FB1F115F130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184731" cy="264560"/>
    <xdr:sp macro="" textlink="">
      <xdr:nvSpPr>
        <xdr:cNvPr id="1812" name="Textfeld 1811">
          <a:extLst>
            <a:ext uri="{FF2B5EF4-FFF2-40B4-BE49-F238E27FC236}">
              <a16:creationId xmlns:a16="http://schemas.microsoft.com/office/drawing/2014/main" id="{0BD06B69-EBAF-4244-8FF0-4577FF699F46}"/>
            </a:ext>
          </a:extLst>
        </xdr:cNvPr>
        <xdr:cNvSpPr txBox="1"/>
      </xdr:nvSpPr>
      <xdr:spPr>
        <a:xfrm>
          <a:off x="7632700" y="50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3" name="Textfeld 1812">
          <a:extLst>
            <a:ext uri="{FF2B5EF4-FFF2-40B4-BE49-F238E27FC236}">
              <a16:creationId xmlns:a16="http://schemas.microsoft.com/office/drawing/2014/main" id="{A8FF3F76-A1A8-41E0-A5AA-CA49AF85FFCD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4" name="Textfeld 1813">
          <a:extLst>
            <a:ext uri="{FF2B5EF4-FFF2-40B4-BE49-F238E27FC236}">
              <a16:creationId xmlns:a16="http://schemas.microsoft.com/office/drawing/2014/main" id="{1106BE28-4DD9-4AEF-B2FF-6B00B07EFE0E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5" name="Textfeld 1814">
          <a:extLst>
            <a:ext uri="{FF2B5EF4-FFF2-40B4-BE49-F238E27FC236}">
              <a16:creationId xmlns:a16="http://schemas.microsoft.com/office/drawing/2014/main" id="{83ED2D3B-125A-4FC1-A601-322A7EBAFF58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6" name="Textfeld 1815">
          <a:extLst>
            <a:ext uri="{FF2B5EF4-FFF2-40B4-BE49-F238E27FC236}">
              <a16:creationId xmlns:a16="http://schemas.microsoft.com/office/drawing/2014/main" id="{337E2E00-76F9-4F57-9010-6E10F7FD46DF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7" name="Textfeld 1816">
          <a:extLst>
            <a:ext uri="{FF2B5EF4-FFF2-40B4-BE49-F238E27FC236}">
              <a16:creationId xmlns:a16="http://schemas.microsoft.com/office/drawing/2014/main" id="{D78F9368-CE8C-415D-A065-B5AACF446696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8" name="Textfeld 1817">
          <a:extLst>
            <a:ext uri="{FF2B5EF4-FFF2-40B4-BE49-F238E27FC236}">
              <a16:creationId xmlns:a16="http://schemas.microsoft.com/office/drawing/2014/main" id="{0BF7036E-1787-4F51-B67D-6B8617087D13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19" name="Textfeld 1818">
          <a:extLst>
            <a:ext uri="{FF2B5EF4-FFF2-40B4-BE49-F238E27FC236}">
              <a16:creationId xmlns:a16="http://schemas.microsoft.com/office/drawing/2014/main" id="{51E174DC-8796-4999-9A1F-DD017EF97243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0" name="Textfeld 1819">
          <a:extLst>
            <a:ext uri="{FF2B5EF4-FFF2-40B4-BE49-F238E27FC236}">
              <a16:creationId xmlns:a16="http://schemas.microsoft.com/office/drawing/2014/main" id="{858A63FF-99C4-4330-BCF5-1CDC329FDB89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1" name="Textfeld 1820">
          <a:extLst>
            <a:ext uri="{FF2B5EF4-FFF2-40B4-BE49-F238E27FC236}">
              <a16:creationId xmlns:a16="http://schemas.microsoft.com/office/drawing/2014/main" id="{A7B03BDC-FD2D-4032-8277-7DED59E5852F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2" name="Textfeld 1821">
          <a:extLst>
            <a:ext uri="{FF2B5EF4-FFF2-40B4-BE49-F238E27FC236}">
              <a16:creationId xmlns:a16="http://schemas.microsoft.com/office/drawing/2014/main" id="{CA3FE2B2-BC08-4F49-AC08-E17E5800F7F6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3" name="Textfeld 1822">
          <a:extLst>
            <a:ext uri="{FF2B5EF4-FFF2-40B4-BE49-F238E27FC236}">
              <a16:creationId xmlns:a16="http://schemas.microsoft.com/office/drawing/2014/main" id="{45F1DE63-F712-4B57-A9AF-71BF08EB01C8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4" name="Textfeld 1823">
          <a:extLst>
            <a:ext uri="{FF2B5EF4-FFF2-40B4-BE49-F238E27FC236}">
              <a16:creationId xmlns:a16="http://schemas.microsoft.com/office/drawing/2014/main" id="{09DC7FAD-862E-4342-A8C6-6D70A7365CCC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5" name="Textfeld 1824">
          <a:extLst>
            <a:ext uri="{FF2B5EF4-FFF2-40B4-BE49-F238E27FC236}">
              <a16:creationId xmlns:a16="http://schemas.microsoft.com/office/drawing/2014/main" id="{78B9DF34-6E6A-46E8-8B8A-6281CE396D58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6" name="Textfeld 1825">
          <a:extLst>
            <a:ext uri="{FF2B5EF4-FFF2-40B4-BE49-F238E27FC236}">
              <a16:creationId xmlns:a16="http://schemas.microsoft.com/office/drawing/2014/main" id="{D257AFE5-9CC3-4A64-8AF4-D9109814B184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7" name="Textfeld 1826">
          <a:extLst>
            <a:ext uri="{FF2B5EF4-FFF2-40B4-BE49-F238E27FC236}">
              <a16:creationId xmlns:a16="http://schemas.microsoft.com/office/drawing/2014/main" id="{0B2C64D4-35F1-49EB-AB11-46E25B0A33D6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8" name="Textfeld 1827">
          <a:extLst>
            <a:ext uri="{FF2B5EF4-FFF2-40B4-BE49-F238E27FC236}">
              <a16:creationId xmlns:a16="http://schemas.microsoft.com/office/drawing/2014/main" id="{97D4C42A-C77A-4306-8034-F9A95A5CAE00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29" name="Textfeld 1828">
          <a:extLst>
            <a:ext uri="{FF2B5EF4-FFF2-40B4-BE49-F238E27FC236}">
              <a16:creationId xmlns:a16="http://schemas.microsoft.com/office/drawing/2014/main" id="{5502F941-DC88-4A48-84A8-39537DACC308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0" name="Textfeld 1829">
          <a:extLst>
            <a:ext uri="{FF2B5EF4-FFF2-40B4-BE49-F238E27FC236}">
              <a16:creationId xmlns:a16="http://schemas.microsoft.com/office/drawing/2014/main" id="{F3F7807D-267B-442E-9BC9-C509B2862634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1" name="Textfeld 1830">
          <a:extLst>
            <a:ext uri="{FF2B5EF4-FFF2-40B4-BE49-F238E27FC236}">
              <a16:creationId xmlns:a16="http://schemas.microsoft.com/office/drawing/2014/main" id="{6ED13466-06F7-4C61-9958-E791D5854879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2" name="Textfeld 1831">
          <a:extLst>
            <a:ext uri="{FF2B5EF4-FFF2-40B4-BE49-F238E27FC236}">
              <a16:creationId xmlns:a16="http://schemas.microsoft.com/office/drawing/2014/main" id="{9D8DCA17-A487-42D4-8086-7C9A70DC9ECB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3" name="Textfeld 1832">
          <a:extLst>
            <a:ext uri="{FF2B5EF4-FFF2-40B4-BE49-F238E27FC236}">
              <a16:creationId xmlns:a16="http://schemas.microsoft.com/office/drawing/2014/main" id="{34A1509C-670D-4239-A015-DD75E1C76120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4" name="Textfeld 1833">
          <a:extLst>
            <a:ext uri="{FF2B5EF4-FFF2-40B4-BE49-F238E27FC236}">
              <a16:creationId xmlns:a16="http://schemas.microsoft.com/office/drawing/2014/main" id="{68E40BCA-0BFC-4A0C-A266-B5A252EFC713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5" name="Textfeld 1834">
          <a:extLst>
            <a:ext uri="{FF2B5EF4-FFF2-40B4-BE49-F238E27FC236}">
              <a16:creationId xmlns:a16="http://schemas.microsoft.com/office/drawing/2014/main" id="{51006981-EEF7-4F1B-BACA-6C448AEC070D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6" name="Textfeld 1835">
          <a:extLst>
            <a:ext uri="{FF2B5EF4-FFF2-40B4-BE49-F238E27FC236}">
              <a16:creationId xmlns:a16="http://schemas.microsoft.com/office/drawing/2014/main" id="{A5C4260F-EE17-4EDF-B483-68F0D174326C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7" name="Textfeld 1836">
          <a:extLst>
            <a:ext uri="{FF2B5EF4-FFF2-40B4-BE49-F238E27FC236}">
              <a16:creationId xmlns:a16="http://schemas.microsoft.com/office/drawing/2014/main" id="{FC2186B4-BFE2-4954-BB57-0AB310FB0ECE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8" name="Textfeld 1837">
          <a:extLst>
            <a:ext uri="{FF2B5EF4-FFF2-40B4-BE49-F238E27FC236}">
              <a16:creationId xmlns:a16="http://schemas.microsoft.com/office/drawing/2014/main" id="{45DF2716-5D47-4E11-B5DE-A0BC3E376CCD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39" name="Textfeld 1838">
          <a:extLst>
            <a:ext uri="{FF2B5EF4-FFF2-40B4-BE49-F238E27FC236}">
              <a16:creationId xmlns:a16="http://schemas.microsoft.com/office/drawing/2014/main" id="{E559332A-E951-4820-8B17-4A0A16DCD48F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0" name="Textfeld 1839">
          <a:extLst>
            <a:ext uri="{FF2B5EF4-FFF2-40B4-BE49-F238E27FC236}">
              <a16:creationId xmlns:a16="http://schemas.microsoft.com/office/drawing/2014/main" id="{34DAB5E2-81B0-4A5B-83B2-492E9D724E11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1" name="Textfeld 1840">
          <a:extLst>
            <a:ext uri="{FF2B5EF4-FFF2-40B4-BE49-F238E27FC236}">
              <a16:creationId xmlns:a16="http://schemas.microsoft.com/office/drawing/2014/main" id="{FDC1B19A-8FDC-4203-B1A2-0F8CA4D26D22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2" name="Textfeld 1841">
          <a:extLst>
            <a:ext uri="{FF2B5EF4-FFF2-40B4-BE49-F238E27FC236}">
              <a16:creationId xmlns:a16="http://schemas.microsoft.com/office/drawing/2014/main" id="{ADA2F43E-CFC1-4A40-A5F5-AA2BD16DD59B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3" name="Textfeld 1842">
          <a:extLst>
            <a:ext uri="{FF2B5EF4-FFF2-40B4-BE49-F238E27FC236}">
              <a16:creationId xmlns:a16="http://schemas.microsoft.com/office/drawing/2014/main" id="{DFCE3AC8-A397-4F93-BBB3-A538F382B9EF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4" name="Textfeld 1843">
          <a:extLst>
            <a:ext uri="{FF2B5EF4-FFF2-40B4-BE49-F238E27FC236}">
              <a16:creationId xmlns:a16="http://schemas.microsoft.com/office/drawing/2014/main" id="{6E88AECB-FA0B-4FDB-9302-D4BFFBB4E557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5" name="Textfeld 1844">
          <a:extLst>
            <a:ext uri="{FF2B5EF4-FFF2-40B4-BE49-F238E27FC236}">
              <a16:creationId xmlns:a16="http://schemas.microsoft.com/office/drawing/2014/main" id="{AB37B573-589C-4112-90EA-7FA928BDB6DA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6" name="Textfeld 1845">
          <a:extLst>
            <a:ext uri="{FF2B5EF4-FFF2-40B4-BE49-F238E27FC236}">
              <a16:creationId xmlns:a16="http://schemas.microsoft.com/office/drawing/2014/main" id="{7154DA29-BB5D-4914-AC51-436A7E6F398E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7" name="Textfeld 1846">
          <a:extLst>
            <a:ext uri="{FF2B5EF4-FFF2-40B4-BE49-F238E27FC236}">
              <a16:creationId xmlns:a16="http://schemas.microsoft.com/office/drawing/2014/main" id="{FC21F2E0-8749-4E20-85ED-B7FAEBCC0471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8" name="Textfeld 1847">
          <a:extLst>
            <a:ext uri="{FF2B5EF4-FFF2-40B4-BE49-F238E27FC236}">
              <a16:creationId xmlns:a16="http://schemas.microsoft.com/office/drawing/2014/main" id="{BBBF50DB-11BE-491A-AA03-72BE4FE4BE04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49" name="Textfeld 1848">
          <a:extLst>
            <a:ext uri="{FF2B5EF4-FFF2-40B4-BE49-F238E27FC236}">
              <a16:creationId xmlns:a16="http://schemas.microsoft.com/office/drawing/2014/main" id="{0734F472-FD44-432B-80CC-331CA29F1234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0" name="Textfeld 1849">
          <a:extLst>
            <a:ext uri="{FF2B5EF4-FFF2-40B4-BE49-F238E27FC236}">
              <a16:creationId xmlns:a16="http://schemas.microsoft.com/office/drawing/2014/main" id="{525FF600-3815-43CA-9156-1DEECE3F5396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1" name="Textfeld 1850">
          <a:extLst>
            <a:ext uri="{FF2B5EF4-FFF2-40B4-BE49-F238E27FC236}">
              <a16:creationId xmlns:a16="http://schemas.microsoft.com/office/drawing/2014/main" id="{FBE18D12-C418-4B0D-A4A5-844FF25DA81E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2" name="Textfeld 1851">
          <a:extLst>
            <a:ext uri="{FF2B5EF4-FFF2-40B4-BE49-F238E27FC236}">
              <a16:creationId xmlns:a16="http://schemas.microsoft.com/office/drawing/2014/main" id="{0BB30F75-9DF6-49E8-9445-CC43680C82A7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3" name="Textfeld 1852">
          <a:extLst>
            <a:ext uri="{FF2B5EF4-FFF2-40B4-BE49-F238E27FC236}">
              <a16:creationId xmlns:a16="http://schemas.microsoft.com/office/drawing/2014/main" id="{A1249501-7554-4782-BB8A-550468BC1B1C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4" name="Textfeld 1853">
          <a:extLst>
            <a:ext uri="{FF2B5EF4-FFF2-40B4-BE49-F238E27FC236}">
              <a16:creationId xmlns:a16="http://schemas.microsoft.com/office/drawing/2014/main" id="{E992543D-3D16-4560-88E0-9255021E40C9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5" name="Textfeld 1854">
          <a:extLst>
            <a:ext uri="{FF2B5EF4-FFF2-40B4-BE49-F238E27FC236}">
              <a16:creationId xmlns:a16="http://schemas.microsoft.com/office/drawing/2014/main" id="{6926AFB4-0F3F-4FFE-A820-10A040930AE5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6" name="Textfeld 1855">
          <a:extLst>
            <a:ext uri="{FF2B5EF4-FFF2-40B4-BE49-F238E27FC236}">
              <a16:creationId xmlns:a16="http://schemas.microsoft.com/office/drawing/2014/main" id="{EA5EB7EA-A5AC-4E26-AD23-DFE19046D8B2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7" name="Textfeld 1856">
          <a:extLst>
            <a:ext uri="{FF2B5EF4-FFF2-40B4-BE49-F238E27FC236}">
              <a16:creationId xmlns:a16="http://schemas.microsoft.com/office/drawing/2014/main" id="{75095555-B39D-48ED-BFB5-7036D91A9607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8" name="Textfeld 1857">
          <a:extLst>
            <a:ext uri="{FF2B5EF4-FFF2-40B4-BE49-F238E27FC236}">
              <a16:creationId xmlns:a16="http://schemas.microsoft.com/office/drawing/2014/main" id="{8EB28E39-BC39-42BA-B148-DBF7E27416CD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59" name="Textfeld 1858">
          <a:extLst>
            <a:ext uri="{FF2B5EF4-FFF2-40B4-BE49-F238E27FC236}">
              <a16:creationId xmlns:a16="http://schemas.microsoft.com/office/drawing/2014/main" id="{07678837-53B9-4A4C-A69E-F6693FC44FEB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0" name="Textfeld 1859">
          <a:extLst>
            <a:ext uri="{FF2B5EF4-FFF2-40B4-BE49-F238E27FC236}">
              <a16:creationId xmlns:a16="http://schemas.microsoft.com/office/drawing/2014/main" id="{37AECA35-25AE-4A21-A25E-D86BDFF56946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1" name="Textfeld 1860">
          <a:extLst>
            <a:ext uri="{FF2B5EF4-FFF2-40B4-BE49-F238E27FC236}">
              <a16:creationId xmlns:a16="http://schemas.microsoft.com/office/drawing/2014/main" id="{3918A727-1CEA-4BA8-88C2-6F6C351E17A9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2" name="Textfeld 1861">
          <a:extLst>
            <a:ext uri="{FF2B5EF4-FFF2-40B4-BE49-F238E27FC236}">
              <a16:creationId xmlns:a16="http://schemas.microsoft.com/office/drawing/2014/main" id="{3F7105F7-4E4C-4DAE-AA1F-1F6E2524A96D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3" name="Textfeld 1862">
          <a:extLst>
            <a:ext uri="{FF2B5EF4-FFF2-40B4-BE49-F238E27FC236}">
              <a16:creationId xmlns:a16="http://schemas.microsoft.com/office/drawing/2014/main" id="{274A5275-80E9-4A7A-B66D-666956268761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4" name="Textfeld 1863">
          <a:extLst>
            <a:ext uri="{FF2B5EF4-FFF2-40B4-BE49-F238E27FC236}">
              <a16:creationId xmlns:a16="http://schemas.microsoft.com/office/drawing/2014/main" id="{1450D9FC-4874-4C71-B449-1CFAB5EEDE90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5" name="Textfeld 1864">
          <a:extLst>
            <a:ext uri="{FF2B5EF4-FFF2-40B4-BE49-F238E27FC236}">
              <a16:creationId xmlns:a16="http://schemas.microsoft.com/office/drawing/2014/main" id="{FAE8D3DC-EE2D-4596-84BA-E7393929FC25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6" name="Textfeld 1865">
          <a:extLst>
            <a:ext uri="{FF2B5EF4-FFF2-40B4-BE49-F238E27FC236}">
              <a16:creationId xmlns:a16="http://schemas.microsoft.com/office/drawing/2014/main" id="{3B694332-8B97-4493-8DBA-B631B6990BDB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7" name="Textfeld 1866">
          <a:extLst>
            <a:ext uri="{FF2B5EF4-FFF2-40B4-BE49-F238E27FC236}">
              <a16:creationId xmlns:a16="http://schemas.microsoft.com/office/drawing/2014/main" id="{8FF067BE-A3C3-4397-BB66-676FC32706FF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8" name="Textfeld 1867">
          <a:extLst>
            <a:ext uri="{FF2B5EF4-FFF2-40B4-BE49-F238E27FC236}">
              <a16:creationId xmlns:a16="http://schemas.microsoft.com/office/drawing/2014/main" id="{80C556A3-C0DB-4DC6-8D36-D4A3A8E94FC9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69" name="Textfeld 1868">
          <a:extLst>
            <a:ext uri="{FF2B5EF4-FFF2-40B4-BE49-F238E27FC236}">
              <a16:creationId xmlns:a16="http://schemas.microsoft.com/office/drawing/2014/main" id="{D99C850C-79EA-4E81-B4D8-8F75226D8054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0" name="Textfeld 1869">
          <a:extLst>
            <a:ext uri="{FF2B5EF4-FFF2-40B4-BE49-F238E27FC236}">
              <a16:creationId xmlns:a16="http://schemas.microsoft.com/office/drawing/2014/main" id="{81E13F56-D365-47D8-8CA6-42275E5C2C2E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1" name="Textfeld 1870">
          <a:extLst>
            <a:ext uri="{FF2B5EF4-FFF2-40B4-BE49-F238E27FC236}">
              <a16:creationId xmlns:a16="http://schemas.microsoft.com/office/drawing/2014/main" id="{01DB1720-C51B-4F16-B449-35DDAFC044EF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2" name="Textfeld 1871">
          <a:extLst>
            <a:ext uri="{FF2B5EF4-FFF2-40B4-BE49-F238E27FC236}">
              <a16:creationId xmlns:a16="http://schemas.microsoft.com/office/drawing/2014/main" id="{4FD4C69A-3345-42BE-B0B8-A3598CF83D8E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3" name="Textfeld 1872">
          <a:extLst>
            <a:ext uri="{FF2B5EF4-FFF2-40B4-BE49-F238E27FC236}">
              <a16:creationId xmlns:a16="http://schemas.microsoft.com/office/drawing/2014/main" id="{294FA4F0-A436-4D11-A794-33DC5E7708D1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4" name="Textfeld 1873">
          <a:extLst>
            <a:ext uri="{FF2B5EF4-FFF2-40B4-BE49-F238E27FC236}">
              <a16:creationId xmlns:a16="http://schemas.microsoft.com/office/drawing/2014/main" id="{23825A07-4E70-42F2-9CC2-F2B196FA6172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5" name="Textfeld 1874">
          <a:extLst>
            <a:ext uri="{FF2B5EF4-FFF2-40B4-BE49-F238E27FC236}">
              <a16:creationId xmlns:a16="http://schemas.microsoft.com/office/drawing/2014/main" id="{4305A19A-15C2-44DA-A550-92D3B2F66557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6" name="Textfeld 1875">
          <a:extLst>
            <a:ext uri="{FF2B5EF4-FFF2-40B4-BE49-F238E27FC236}">
              <a16:creationId xmlns:a16="http://schemas.microsoft.com/office/drawing/2014/main" id="{35BF5CE6-AD98-4BC2-B67B-59FDF1091F57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7" name="Textfeld 1876">
          <a:extLst>
            <a:ext uri="{FF2B5EF4-FFF2-40B4-BE49-F238E27FC236}">
              <a16:creationId xmlns:a16="http://schemas.microsoft.com/office/drawing/2014/main" id="{F27A30B0-0D71-4376-BE41-6FA9D4116056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8" name="Textfeld 1877">
          <a:extLst>
            <a:ext uri="{FF2B5EF4-FFF2-40B4-BE49-F238E27FC236}">
              <a16:creationId xmlns:a16="http://schemas.microsoft.com/office/drawing/2014/main" id="{7FA93210-C317-40D9-AA03-F0C6A027FE62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79" name="Textfeld 1878">
          <a:extLst>
            <a:ext uri="{FF2B5EF4-FFF2-40B4-BE49-F238E27FC236}">
              <a16:creationId xmlns:a16="http://schemas.microsoft.com/office/drawing/2014/main" id="{AA696DC3-5E07-4A67-A3B6-8A81E61251C5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80" name="Textfeld 1879">
          <a:extLst>
            <a:ext uri="{FF2B5EF4-FFF2-40B4-BE49-F238E27FC236}">
              <a16:creationId xmlns:a16="http://schemas.microsoft.com/office/drawing/2014/main" id="{E8296384-83CA-4DA1-9507-AAB6081758F2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81" name="Textfeld 1880">
          <a:extLst>
            <a:ext uri="{FF2B5EF4-FFF2-40B4-BE49-F238E27FC236}">
              <a16:creationId xmlns:a16="http://schemas.microsoft.com/office/drawing/2014/main" id="{D67B1ACD-8660-4A84-B26D-55ADC9C1B0E8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1882" name="Textfeld 1881">
          <a:extLst>
            <a:ext uri="{FF2B5EF4-FFF2-40B4-BE49-F238E27FC236}">
              <a16:creationId xmlns:a16="http://schemas.microsoft.com/office/drawing/2014/main" id="{79457391-B05D-4418-8E8A-0E94381DD0B2}"/>
            </a:ext>
          </a:extLst>
        </xdr:cNvPr>
        <xdr:cNvSpPr txBox="1"/>
      </xdr:nvSpPr>
      <xdr:spPr>
        <a:xfrm>
          <a:off x="7632700" y="15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3" name="Textfeld 1882">
          <a:extLst>
            <a:ext uri="{FF2B5EF4-FFF2-40B4-BE49-F238E27FC236}">
              <a16:creationId xmlns:a16="http://schemas.microsoft.com/office/drawing/2014/main" id="{4097B548-EDC6-4077-A702-E6B87F484C3B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4" name="Textfeld 1883">
          <a:extLst>
            <a:ext uri="{FF2B5EF4-FFF2-40B4-BE49-F238E27FC236}">
              <a16:creationId xmlns:a16="http://schemas.microsoft.com/office/drawing/2014/main" id="{9380F67B-D67D-42FF-BA03-0573616CC874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5" name="Textfeld 1884">
          <a:extLst>
            <a:ext uri="{FF2B5EF4-FFF2-40B4-BE49-F238E27FC236}">
              <a16:creationId xmlns:a16="http://schemas.microsoft.com/office/drawing/2014/main" id="{6DFD78E2-B629-4B2F-B141-4E4CC63106CA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6" name="Textfeld 1885">
          <a:extLst>
            <a:ext uri="{FF2B5EF4-FFF2-40B4-BE49-F238E27FC236}">
              <a16:creationId xmlns:a16="http://schemas.microsoft.com/office/drawing/2014/main" id="{EA83699B-DB9E-4ACB-8E5A-6BA4842492FC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7" name="Textfeld 1886">
          <a:extLst>
            <a:ext uri="{FF2B5EF4-FFF2-40B4-BE49-F238E27FC236}">
              <a16:creationId xmlns:a16="http://schemas.microsoft.com/office/drawing/2014/main" id="{DC0A002F-D72E-466B-B2BA-8770CFD7F0B1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8" name="Textfeld 1887">
          <a:extLst>
            <a:ext uri="{FF2B5EF4-FFF2-40B4-BE49-F238E27FC236}">
              <a16:creationId xmlns:a16="http://schemas.microsoft.com/office/drawing/2014/main" id="{E2D2B148-0319-40FE-A93A-288DBBDF320C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89" name="Textfeld 1888">
          <a:extLst>
            <a:ext uri="{FF2B5EF4-FFF2-40B4-BE49-F238E27FC236}">
              <a16:creationId xmlns:a16="http://schemas.microsoft.com/office/drawing/2014/main" id="{30B322F2-E441-46F1-9CDC-2612280F8D19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90" name="Textfeld 1889">
          <a:extLst>
            <a:ext uri="{FF2B5EF4-FFF2-40B4-BE49-F238E27FC236}">
              <a16:creationId xmlns:a16="http://schemas.microsoft.com/office/drawing/2014/main" id="{993A8A0A-12F1-40D2-91BA-7A2B7D41674C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91" name="Textfeld 1890">
          <a:extLst>
            <a:ext uri="{FF2B5EF4-FFF2-40B4-BE49-F238E27FC236}">
              <a16:creationId xmlns:a16="http://schemas.microsoft.com/office/drawing/2014/main" id="{4E39487C-0F79-4716-ABB4-CEEE5434BFC1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892" name="Textfeld 1891">
          <a:extLst>
            <a:ext uri="{FF2B5EF4-FFF2-40B4-BE49-F238E27FC236}">
              <a16:creationId xmlns:a16="http://schemas.microsoft.com/office/drawing/2014/main" id="{B1A48B94-4BA5-41C5-8A7A-641D08EBA37C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3" name="Textfeld 1892">
          <a:extLst>
            <a:ext uri="{FF2B5EF4-FFF2-40B4-BE49-F238E27FC236}">
              <a16:creationId xmlns:a16="http://schemas.microsoft.com/office/drawing/2014/main" id="{EBB0C01A-4C9B-4D00-99F4-EEBB2449CD2D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4" name="Textfeld 1893">
          <a:extLst>
            <a:ext uri="{FF2B5EF4-FFF2-40B4-BE49-F238E27FC236}">
              <a16:creationId xmlns:a16="http://schemas.microsoft.com/office/drawing/2014/main" id="{B5F68DE5-07F4-42BC-8D67-89AEDFB37329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5" name="Textfeld 1894">
          <a:extLst>
            <a:ext uri="{FF2B5EF4-FFF2-40B4-BE49-F238E27FC236}">
              <a16:creationId xmlns:a16="http://schemas.microsoft.com/office/drawing/2014/main" id="{1AAC304D-1E32-47E2-9854-C61E4A999EAC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6" name="Textfeld 1895">
          <a:extLst>
            <a:ext uri="{FF2B5EF4-FFF2-40B4-BE49-F238E27FC236}">
              <a16:creationId xmlns:a16="http://schemas.microsoft.com/office/drawing/2014/main" id="{55261EBB-E144-4815-B069-44BC245D5BEA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7" name="Textfeld 1896">
          <a:extLst>
            <a:ext uri="{FF2B5EF4-FFF2-40B4-BE49-F238E27FC236}">
              <a16:creationId xmlns:a16="http://schemas.microsoft.com/office/drawing/2014/main" id="{CA75543A-9498-49D8-A71A-B6FE4E3388C7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8" name="Textfeld 1897">
          <a:extLst>
            <a:ext uri="{FF2B5EF4-FFF2-40B4-BE49-F238E27FC236}">
              <a16:creationId xmlns:a16="http://schemas.microsoft.com/office/drawing/2014/main" id="{BE566BC7-4C9F-4518-B4E7-C9BC01E9922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899" name="Textfeld 1898">
          <a:extLst>
            <a:ext uri="{FF2B5EF4-FFF2-40B4-BE49-F238E27FC236}">
              <a16:creationId xmlns:a16="http://schemas.microsoft.com/office/drawing/2014/main" id="{F8336838-901E-4635-8941-931803D88839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0" name="Textfeld 1899">
          <a:extLst>
            <a:ext uri="{FF2B5EF4-FFF2-40B4-BE49-F238E27FC236}">
              <a16:creationId xmlns:a16="http://schemas.microsoft.com/office/drawing/2014/main" id="{8B9E9C66-EC1B-4B8F-9CE3-9F3FD03632B0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1" name="Textfeld 1900">
          <a:extLst>
            <a:ext uri="{FF2B5EF4-FFF2-40B4-BE49-F238E27FC236}">
              <a16:creationId xmlns:a16="http://schemas.microsoft.com/office/drawing/2014/main" id="{3BFFA6DC-62CE-44CC-9388-E4DE5DD8D0C0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2" name="Textfeld 1901">
          <a:extLst>
            <a:ext uri="{FF2B5EF4-FFF2-40B4-BE49-F238E27FC236}">
              <a16:creationId xmlns:a16="http://schemas.microsoft.com/office/drawing/2014/main" id="{6280A6FE-2295-4E5C-9DAC-1AB335EBB266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3" name="Textfeld 1902">
          <a:extLst>
            <a:ext uri="{FF2B5EF4-FFF2-40B4-BE49-F238E27FC236}">
              <a16:creationId xmlns:a16="http://schemas.microsoft.com/office/drawing/2014/main" id="{FEF52243-9D43-48B4-A366-1782576439E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4" name="Textfeld 1903">
          <a:extLst>
            <a:ext uri="{FF2B5EF4-FFF2-40B4-BE49-F238E27FC236}">
              <a16:creationId xmlns:a16="http://schemas.microsoft.com/office/drawing/2014/main" id="{0F50E066-2882-4ECB-ACE6-973D8433A0DF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5" name="Textfeld 1904">
          <a:extLst>
            <a:ext uri="{FF2B5EF4-FFF2-40B4-BE49-F238E27FC236}">
              <a16:creationId xmlns:a16="http://schemas.microsoft.com/office/drawing/2014/main" id="{9208292E-B751-446F-80AC-D261AB5F2B49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6" name="Textfeld 1905">
          <a:extLst>
            <a:ext uri="{FF2B5EF4-FFF2-40B4-BE49-F238E27FC236}">
              <a16:creationId xmlns:a16="http://schemas.microsoft.com/office/drawing/2014/main" id="{7F1A8EBE-5F05-40D1-8411-79844397485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7" name="Textfeld 1906">
          <a:extLst>
            <a:ext uri="{FF2B5EF4-FFF2-40B4-BE49-F238E27FC236}">
              <a16:creationId xmlns:a16="http://schemas.microsoft.com/office/drawing/2014/main" id="{D8A332AF-0299-4D8C-B386-D93CFC7D4070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8" name="Textfeld 1907">
          <a:extLst>
            <a:ext uri="{FF2B5EF4-FFF2-40B4-BE49-F238E27FC236}">
              <a16:creationId xmlns:a16="http://schemas.microsoft.com/office/drawing/2014/main" id="{07A47963-301C-4CD3-8EDF-0C2C3DC62D0F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09" name="Textfeld 1908">
          <a:extLst>
            <a:ext uri="{FF2B5EF4-FFF2-40B4-BE49-F238E27FC236}">
              <a16:creationId xmlns:a16="http://schemas.microsoft.com/office/drawing/2014/main" id="{AC65F2B7-7283-41F6-BC33-EE2301BDD356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0" name="Textfeld 1909">
          <a:extLst>
            <a:ext uri="{FF2B5EF4-FFF2-40B4-BE49-F238E27FC236}">
              <a16:creationId xmlns:a16="http://schemas.microsoft.com/office/drawing/2014/main" id="{55013B9C-31D6-4D9A-B37A-CAB0CBCAEB80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1" name="Textfeld 1910">
          <a:extLst>
            <a:ext uri="{FF2B5EF4-FFF2-40B4-BE49-F238E27FC236}">
              <a16:creationId xmlns:a16="http://schemas.microsoft.com/office/drawing/2014/main" id="{2F0D2B45-898B-4A38-9229-F0B99A094017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2" name="Textfeld 1911">
          <a:extLst>
            <a:ext uri="{FF2B5EF4-FFF2-40B4-BE49-F238E27FC236}">
              <a16:creationId xmlns:a16="http://schemas.microsoft.com/office/drawing/2014/main" id="{4474BD4D-62D0-4817-B887-F9A476A33994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3" name="Textfeld 1912">
          <a:extLst>
            <a:ext uri="{FF2B5EF4-FFF2-40B4-BE49-F238E27FC236}">
              <a16:creationId xmlns:a16="http://schemas.microsoft.com/office/drawing/2014/main" id="{CB52BA9A-2712-4DA1-A000-D13DE8E78A85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4" name="Textfeld 1913">
          <a:extLst>
            <a:ext uri="{FF2B5EF4-FFF2-40B4-BE49-F238E27FC236}">
              <a16:creationId xmlns:a16="http://schemas.microsoft.com/office/drawing/2014/main" id="{0456FDFC-F1FF-4CB3-B825-2429A135DE62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5" name="Textfeld 1914">
          <a:extLst>
            <a:ext uri="{FF2B5EF4-FFF2-40B4-BE49-F238E27FC236}">
              <a16:creationId xmlns:a16="http://schemas.microsoft.com/office/drawing/2014/main" id="{2E1482F4-BA1E-4A3B-A516-FFF999FBA583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6" name="Textfeld 1915">
          <a:extLst>
            <a:ext uri="{FF2B5EF4-FFF2-40B4-BE49-F238E27FC236}">
              <a16:creationId xmlns:a16="http://schemas.microsoft.com/office/drawing/2014/main" id="{3A88FF96-7A01-456C-A9E9-385DEF5D7129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17" name="Textfeld 1916">
          <a:extLst>
            <a:ext uri="{FF2B5EF4-FFF2-40B4-BE49-F238E27FC236}">
              <a16:creationId xmlns:a16="http://schemas.microsoft.com/office/drawing/2014/main" id="{F1E49F13-455F-4511-895D-6445A567AF9A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18" name="Textfeld 1917">
          <a:extLst>
            <a:ext uri="{FF2B5EF4-FFF2-40B4-BE49-F238E27FC236}">
              <a16:creationId xmlns:a16="http://schemas.microsoft.com/office/drawing/2014/main" id="{A0B9196F-BBE3-452B-8BE8-2FDA2AA8FCF8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19" name="Textfeld 1918">
          <a:extLst>
            <a:ext uri="{FF2B5EF4-FFF2-40B4-BE49-F238E27FC236}">
              <a16:creationId xmlns:a16="http://schemas.microsoft.com/office/drawing/2014/main" id="{9E4BD19C-A5DB-418B-8B98-09F58F50B704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0" name="Textfeld 1919">
          <a:extLst>
            <a:ext uri="{FF2B5EF4-FFF2-40B4-BE49-F238E27FC236}">
              <a16:creationId xmlns:a16="http://schemas.microsoft.com/office/drawing/2014/main" id="{480EF94F-7882-40C5-8097-3FFA7659A345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1" name="Textfeld 1920">
          <a:extLst>
            <a:ext uri="{FF2B5EF4-FFF2-40B4-BE49-F238E27FC236}">
              <a16:creationId xmlns:a16="http://schemas.microsoft.com/office/drawing/2014/main" id="{9B1BA618-224D-4D1E-BC47-B2D975FDB51D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2" name="Textfeld 1921">
          <a:extLst>
            <a:ext uri="{FF2B5EF4-FFF2-40B4-BE49-F238E27FC236}">
              <a16:creationId xmlns:a16="http://schemas.microsoft.com/office/drawing/2014/main" id="{3A22EC1E-770F-4444-931B-F63B0BC99DB4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3" name="Textfeld 1922">
          <a:extLst>
            <a:ext uri="{FF2B5EF4-FFF2-40B4-BE49-F238E27FC236}">
              <a16:creationId xmlns:a16="http://schemas.microsoft.com/office/drawing/2014/main" id="{2BE80832-8ABB-4503-BA35-E0366B56D08F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4" name="Textfeld 1923">
          <a:extLst>
            <a:ext uri="{FF2B5EF4-FFF2-40B4-BE49-F238E27FC236}">
              <a16:creationId xmlns:a16="http://schemas.microsoft.com/office/drawing/2014/main" id="{F42EF066-9BF6-4612-B84A-F3A55083496F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5" name="Textfeld 1924">
          <a:extLst>
            <a:ext uri="{FF2B5EF4-FFF2-40B4-BE49-F238E27FC236}">
              <a16:creationId xmlns:a16="http://schemas.microsoft.com/office/drawing/2014/main" id="{9792011A-806E-4B43-A3F6-AE704F6FFD24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6" name="Textfeld 1925">
          <a:extLst>
            <a:ext uri="{FF2B5EF4-FFF2-40B4-BE49-F238E27FC236}">
              <a16:creationId xmlns:a16="http://schemas.microsoft.com/office/drawing/2014/main" id="{A1511A83-8E1A-4F8F-8B3F-C1763D855AC1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27" name="Textfeld 1926">
          <a:extLst>
            <a:ext uri="{FF2B5EF4-FFF2-40B4-BE49-F238E27FC236}">
              <a16:creationId xmlns:a16="http://schemas.microsoft.com/office/drawing/2014/main" id="{F43659C0-A43F-415B-BAB7-FABCC21EB34D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28" name="Textfeld 1927">
          <a:extLst>
            <a:ext uri="{FF2B5EF4-FFF2-40B4-BE49-F238E27FC236}">
              <a16:creationId xmlns:a16="http://schemas.microsoft.com/office/drawing/2014/main" id="{736FC18C-EFEB-40BA-BC15-AA4453F61700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29" name="Textfeld 1928">
          <a:extLst>
            <a:ext uri="{FF2B5EF4-FFF2-40B4-BE49-F238E27FC236}">
              <a16:creationId xmlns:a16="http://schemas.microsoft.com/office/drawing/2014/main" id="{E18D82E8-499B-4895-91C1-61B605832DDD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0" name="Textfeld 1929">
          <a:extLst>
            <a:ext uri="{FF2B5EF4-FFF2-40B4-BE49-F238E27FC236}">
              <a16:creationId xmlns:a16="http://schemas.microsoft.com/office/drawing/2014/main" id="{34B0662F-CAD4-4B2E-B9CE-D90649D72015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1" name="Textfeld 1930">
          <a:extLst>
            <a:ext uri="{FF2B5EF4-FFF2-40B4-BE49-F238E27FC236}">
              <a16:creationId xmlns:a16="http://schemas.microsoft.com/office/drawing/2014/main" id="{1F6EDCB4-6A75-4047-8293-8EEF7786BD0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2" name="Textfeld 1931">
          <a:extLst>
            <a:ext uri="{FF2B5EF4-FFF2-40B4-BE49-F238E27FC236}">
              <a16:creationId xmlns:a16="http://schemas.microsoft.com/office/drawing/2014/main" id="{E501C479-AC18-4C6E-A175-10545AD78BD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3" name="Textfeld 1932">
          <a:extLst>
            <a:ext uri="{FF2B5EF4-FFF2-40B4-BE49-F238E27FC236}">
              <a16:creationId xmlns:a16="http://schemas.microsoft.com/office/drawing/2014/main" id="{E66FF345-A43D-4E30-B94F-7927F2EBCC36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4" name="Textfeld 1933">
          <a:extLst>
            <a:ext uri="{FF2B5EF4-FFF2-40B4-BE49-F238E27FC236}">
              <a16:creationId xmlns:a16="http://schemas.microsoft.com/office/drawing/2014/main" id="{66001F19-3F30-4D5B-B27A-EBDDB581E6B2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5" name="Textfeld 1934">
          <a:extLst>
            <a:ext uri="{FF2B5EF4-FFF2-40B4-BE49-F238E27FC236}">
              <a16:creationId xmlns:a16="http://schemas.microsoft.com/office/drawing/2014/main" id="{8D604E4E-BBAD-4261-9D62-0C9B2C89B361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6" name="Textfeld 1935">
          <a:extLst>
            <a:ext uri="{FF2B5EF4-FFF2-40B4-BE49-F238E27FC236}">
              <a16:creationId xmlns:a16="http://schemas.microsoft.com/office/drawing/2014/main" id="{1C89A365-D23E-4C0B-90B1-C9EBEF36518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7" name="Textfeld 1936">
          <a:extLst>
            <a:ext uri="{FF2B5EF4-FFF2-40B4-BE49-F238E27FC236}">
              <a16:creationId xmlns:a16="http://schemas.microsoft.com/office/drawing/2014/main" id="{4E237806-6D6B-4512-A93C-CDD29920C0B9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8" name="Textfeld 1937">
          <a:extLst>
            <a:ext uri="{FF2B5EF4-FFF2-40B4-BE49-F238E27FC236}">
              <a16:creationId xmlns:a16="http://schemas.microsoft.com/office/drawing/2014/main" id="{33521B70-0A5C-46FA-BFD3-FC548D23C1BD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39" name="Textfeld 1938">
          <a:extLst>
            <a:ext uri="{FF2B5EF4-FFF2-40B4-BE49-F238E27FC236}">
              <a16:creationId xmlns:a16="http://schemas.microsoft.com/office/drawing/2014/main" id="{E1D74728-D550-432E-B75D-D096045EC07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0" name="Textfeld 1939">
          <a:extLst>
            <a:ext uri="{FF2B5EF4-FFF2-40B4-BE49-F238E27FC236}">
              <a16:creationId xmlns:a16="http://schemas.microsoft.com/office/drawing/2014/main" id="{C414C794-25DC-4644-94CB-9445E23AAE61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1" name="Textfeld 1940">
          <a:extLst>
            <a:ext uri="{FF2B5EF4-FFF2-40B4-BE49-F238E27FC236}">
              <a16:creationId xmlns:a16="http://schemas.microsoft.com/office/drawing/2014/main" id="{F7D72952-EA0D-467C-9304-F236CEA12F96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2" name="Textfeld 1941">
          <a:extLst>
            <a:ext uri="{FF2B5EF4-FFF2-40B4-BE49-F238E27FC236}">
              <a16:creationId xmlns:a16="http://schemas.microsoft.com/office/drawing/2014/main" id="{9482B31B-8282-4E0E-BC32-3949BD4AF59C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3" name="Textfeld 1942">
          <a:extLst>
            <a:ext uri="{FF2B5EF4-FFF2-40B4-BE49-F238E27FC236}">
              <a16:creationId xmlns:a16="http://schemas.microsoft.com/office/drawing/2014/main" id="{2B9AE213-1150-4F2F-953A-5FA6A53474B5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4" name="Textfeld 1943">
          <a:extLst>
            <a:ext uri="{FF2B5EF4-FFF2-40B4-BE49-F238E27FC236}">
              <a16:creationId xmlns:a16="http://schemas.microsoft.com/office/drawing/2014/main" id="{36F72238-FDD2-4D5D-A9AA-B87F51B9FAE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5" name="Textfeld 1944">
          <a:extLst>
            <a:ext uri="{FF2B5EF4-FFF2-40B4-BE49-F238E27FC236}">
              <a16:creationId xmlns:a16="http://schemas.microsoft.com/office/drawing/2014/main" id="{0955FE45-C5D9-4BE5-96FE-27DF658C761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6" name="Textfeld 1945">
          <a:extLst>
            <a:ext uri="{FF2B5EF4-FFF2-40B4-BE49-F238E27FC236}">
              <a16:creationId xmlns:a16="http://schemas.microsoft.com/office/drawing/2014/main" id="{27E16E69-88A4-4606-8452-3CE29940C408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7" name="Textfeld 1946">
          <a:extLst>
            <a:ext uri="{FF2B5EF4-FFF2-40B4-BE49-F238E27FC236}">
              <a16:creationId xmlns:a16="http://schemas.microsoft.com/office/drawing/2014/main" id="{84CA9A8C-611B-485E-A98F-2751A4B6569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8" name="Textfeld 1947">
          <a:extLst>
            <a:ext uri="{FF2B5EF4-FFF2-40B4-BE49-F238E27FC236}">
              <a16:creationId xmlns:a16="http://schemas.microsoft.com/office/drawing/2014/main" id="{43100886-06FA-470F-A41C-F2C8FCA3B88C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49" name="Textfeld 1948">
          <a:extLst>
            <a:ext uri="{FF2B5EF4-FFF2-40B4-BE49-F238E27FC236}">
              <a16:creationId xmlns:a16="http://schemas.microsoft.com/office/drawing/2014/main" id="{FAF12F56-DA49-4BDE-B537-2C57EF1A3074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0" name="Textfeld 1949">
          <a:extLst>
            <a:ext uri="{FF2B5EF4-FFF2-40B4-BE49-F238E27FC236}">
              <a16:creationId xmlns:a16="http://schemas.microsoft.com/office/drawing/2014/main" id="{69F6CE5E-B970-4B2E-B08C-D70BB2182FF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1" name="Textfeld 1950">
          <a:extLst>
            <a:ext uri="{FF2B5EF4-FFF2-40B4-BE49-F238E27FC236}">
              <a16:creationId xmlns:a16="http://schemas.microsoft.com/office/drawing/2014/main" id="{95DEE82F-DA51-41E1-B872-392D58EF5D1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2" name="Textfeld 1951">
          <a:extLst>
            <a:ext uri="{FF2B5EF4-FFF2-40B4-BE49-F238E27FC236}">
              <a16:creationId xmlns:a16="http://schemas.microsoft.com/office/drawing/2014/main" id="{3EA91742-62A7-406C-BE70-85597C3C379A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3" name="Textfeld 1952">
          <a:extLst>
            <a:ext uri="{FF2B5EF4-FFF2-40B4-BE49-F238E27FC236}">
              <a16:creationId xmlns:a16="http://schemas.microsoft.com/office/drawing/2014/main" id="{6191148C-5614-451B-AA57-D09415A7060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4" name="Textfeld 1953">
          <a:extLst>
            <a:ext uri="{FF2B5EF4-FFF2-40B4-BE49-F238E27FC236}">
              <a16:creationId xmlns:a16="http://schemas.microsoft.com/office/drawing/2014/main" id="{BF8729D4-A92C-4AEC-9F95-5C186431BEB5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5" name="Textfeld 1954">
          <a:extLst>
            <a:ext uri="{FF2B5EF4-FFF2-40B4-BE49-F238E27FC236}">
              <a16:creationId xmlns:a16="http://schemas.microsoft.com/office/drawing/2014/main" id="{2A6A3CEA-026F-48E1-9100-0E6A8E9581E9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6" name="Textfeld 1955">
          <a:extLst>
            <a:ext uri="{FF2B5EF4-FFF2-40B4-BE49-F238E27FC236}">
              <a16:creationId xmlns:a16="http://schemas.microsoft.com/office/drawing/2014/main" id="{20CEF19B-41F1-4ED2-92F2-BD6AE22E9B8C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57" name="Textfeld 1956">
          <a:extLst>
            <a:ext uri="{FF2B5EF4-FFF2-40B4-BE49-F238E27FC236}">
              <a16:creationId xmlns:a16="http://schemas.microsoft.com/office/drawing/2014/main" id="{D9E18ECD-166F-44FE-B111-EABF8A255370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58" name="Textfeld 1957">
          <a:extLst>
            <a:ext uri="{FF2B5EF4-FFF2-40B4-BE49-F238E27FC236}">
              <a16:creationId xmlns:a16="http://schemas.microsoft.com/office/drawing/2014/main" id="{17829084-5F0D-432A-AEDA-C5B446A65811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59" name="Textfeld 1958">
          <a:extLst>
            <a:ext uri="{FF2B5EF4-FFF2-40B4-BE49-F238E27FC236}">
              <a16:creationId xmlns:a16="http://schemas.microsoft.com/office/drawing/2014/main" id="{F426292F-A64B-4215-88E8-3A2607E060BE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0" name="Textfeld 1959">
          <a:extLst>
            <a:ext uri="{FF2B5EF4-FFF2-40B4-BE49-F238E27FC236}">
              <a16:creationId xmlns:a16="http://schemas.microsoft.com/office/drawing/2014/main" id="{B8A49EAF-C2A6-4835-AD36-FFA184AA5EA4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1" name="Textfeld 1960">
          <a:extLst>
            <a:ext uri="{FF2B5EF4-FFF2-40B4-BE49-F238E27FC236}">
              <a16:creationId xmlns:a16="http://schemas.microsoft.com/office/drawing/2014/main" id="{ED4F6CCA-A505-4004-8BB9-23CE4B1C4F2B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2" name="Textfeld 1961">
          <a:extLst>
            <a:ext uri="{FF2B5EF4-FFF2-40B4-BE49-F238E27FC236}">
              <a16:creationId xmlns:a16="http://schemas.microsoft.com/office/drawing/2014/main" id="{D5F8D8CB-5DE9-44C8-8C4A-068EA2976D6E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3" name="Textfeld 1962">
          <a:extLst>
            <a:ext uri="{FF2B5EF4-FFF2-40B4-BE49-F238E27FC236}">
              <a16:creationId xmlns:a16="http://schemas.microsoft.com/office/drawing/2014/main" id="{D9B00592-BD01-42F8-A0A1-AE8AD98A3145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4" name="Textfeld 1963">
          <a:extLst>
            <a:ext uri="{FF2B5EF4-FFF2-40B4-BE49-F238E27FC236}">
              <a16:creationId xmlns:a16="http://schemas.microsoft.com/office/drawing/2014/main" id="{7A80E731-2D5A-43F2-A117-6E4B6B1C2D7A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5" name="Textfeld 1964">
          <a:extLst>
            <a:ext uri="{FF2B5EF4-FFF2-40B4-BE49-F238E27FC236}">
              <a16:creationId xmlns:a16="http://schemas.microsoft.com/office/drawing/2014/main" id="{0F368499-A908-420A-84F5-0AF2A14B34C7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6" name="Textfeld 1965">
          <a:extLst>
            <a:ext uri="{FF2B5EF4-FFF2-40B4-BE49-F238E27FC236}">
              <a16:creationId xmlns:a16="http://schemas.microsoft.com/office/drawing/2014/main" id="{5E577413-3445-4EBD-B6DC-538E47CC30FF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7" name="Textfeld 1966">
          <a:extLst>
            <a:ext uri="{FF2B5EF4-FFF2-40B4-BE49-F238E27FC236}">
              <a16:creationId xmlns:a16="http://schemas.microsoft.com/office/drawing/2014/main" id="{69565ADD-0218-4673-A6D9-D53099D8CD32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8" name="Textfeld 1967">
          <a:extLst>
            <a:ext uri="{FF2B5EF4-FFF2-40B4-BE49-F238E27FC236}">
              <a16:creationId xmlns:a16="http://schemas.microsoft.com/office/drawing/2014/main" id="{12E4864A-96A3-4392-812A-F12B6DBB544F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69" name="Textfeld 1968">
          <a:extLst>
            <a:ext uri="{FF2B5EF4-FFF2-40B4-BE49-F238E27FC236}">
              <a16:creationId xmlns:a16="http://schemas.microsoft.com/office/drawing/2014/main" id="{82DA535A-ECD6-48EF-B584-B3D719C029B6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70" name="Textfeld 1969">
          <a:extLst>
            <a:ext uri="{FF2B5EF4-FFF2-40B4-BE49-F238E27FC236}">
              <a16:creationId xmlns:a16="http://schemas.microsoft.com/office/drawing/2014/main" id="{31C630DA-15C2-4D74-814B-D1DD54D96DBB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71" name="Textfeld 1970">
          <a:extLst>
            <a:ext uri="{FF2B5EF4-FFF2-40B4-BE49-F238E27FC236}">
              <a16:creationId xmlns:a16="http://schemas.microsoft.com/office/drawing/2014/main" id="{4267D5C8-75ED-4A1E-86D9-9642DA101C0F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1972" name="Textfeld 1971">
          <a:extLst>
            <a:ext uri="{FF2B5EF4-FFF2-40B4-BE49-F238E27FC236}">
              <a16:creationId xmlns:a16="http://schemas.microsoft.com/office/drawing/2014/main" id="{4C01AE72-572A-4192-9B44-28A46DC3C8F3}"/>
            </a:ext>
          </a:extLst>
        </xdr:cNvPr>
        <xdr:cNvSpPr txBox="1"/>
      </xdr:nvSpPr>
      <xdr:spPr>
        <a:xfrm>
          <a:off x="7632700" y="161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3" name="Textfeld 1972">
          <a:extLst>
            <a:ext uri="{FF2B5EF4-FFF2-40B4-BE49-F238E27FC236}">
              <a16:creationId xmlns:a16="http://schemas.microsoft.com/office/drawing/2014/main" id="{29107275-5569-4CDE-8769-60F0A3E6137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4" name="Textfeld 1973">
          <a:extLst>
            <a:ext uri="{FF2B5EF4-FFF2-40B4-BE49-F238E27FC236}">
              <a16:creationId xmlns:a16="http://schemas.microsoft.com/office/drawing/2014/main" id="{55D8DA09-7873-482D-B32F-F6A274235338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5" name="Textfeld 1974">
          <a:extLst>
            <a:ext uri="{FF2B5EF4-FFF2-40B4-BE49-F238E27FC236}">
              <a16:creationId xmlns:a16="http://schemas.microsoft.com/office/drawing/2014/main" id="{A82D6BDF-9246-4CB8-95AB-99FECF91107E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6" name="Textfeld 1975">
          <a:extLst>
            <a:ext uri="{FF2B5EF4-FFF2-40B4-BE49-F238E27FC236}">
              <a16:creationId xmlns:a16="http://schemas.microsoft.com/office/drawing/2014/main" id="{D63C8B4E-5120-4233-811F-628CF90F2E68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7" name="Textfeld 1976">
          <a:extLst>
            <a:ext uri="{FF2B5EF4-FFF2-40B4-BE49-F238E27FC236}">
              <a16:creationId xmlns:a16="http://schemas.microsoft.com/office/drawing/2014/main" id="{A14BA45F-759E-43AA-8AFA-B79C1843733B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8" name="Textfeld 1977">
          <a:extLst>
            <a:ext uri="{FF2B5EF4-FFF2-40B4-BE49-F238E27FC236}">
              <a16:creationId xmlns:a16="http://schemas.microsoft.com/office/drawing/2014/main" id="{7F5A1044-7073-44A0-9F22-1F9C4DEC758D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79" name="Textfeld 1978">
          <a:extLst>
            <a:ext uri="{FF2B5EF4-FFF2-40B4-BE49-F238E27FC236}">
              <a16:creationId xmlns:a16="http://schemas.microsoft.com/office/drawing/2014/main" id="{58180EE5-9A51-421F-921D-1256EB157908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80" name="Textfeld 1979">
          <a:extLst>
            <a:ext uri="{FF2B5EF4-FFF2-40B4-BE49-F238E27FC236}">
              <a16:creationId xmlns:a16="http://schemas.microsoft.com/office/drawing/2014/main" id="{FC266B97-C043-4460-8D75-6DBDE12293B6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81" name="Textfeld 1980">
          <a:extLst>
            <a:ext uri="{FF2B5EF4-FFF2-40B4-BE49-F238E27FC236}">
              <a16:creationId xmlns:a16="http://schemas.microsoft.com/office/drawing/2014/main" id="{49C0E8BF-4AB4-43A7-A4EF-FED7AA6479C6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184731" cy="264560"/>
    <xdr:sp macro="" textlink="">
      <xdr:nvSpPr>
        <xdr:cNvPr id="1982" name="Textfeld 1981">
          <a:extLst>
            <a:ext uri="{FF2B5EF4-FFF2-40B4-BE49-F238E27FC236}">
              <a16:creationId xmlns:a16="http://schemas.microsoft.com/office/drawing/2014/main" id="{441802F6-9EB6-4420-A22F-3871A896DB5C}"/>
            </a:ext>
          </a:extLst>
        </xdr:cNvPr>
        <xdr:cNvSpPr txBox="1"/>
      </xdr:nvSpPr>
      <xdr:spPr>
        <a:xfrm>
          <a:off x="7632700" y="1650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3" name="Textfeld 1982">
          <a:extLst>
            <a:ext uri="{FF2B5EF4-FFF2-40B4-BE49-F238E27FC236}">
              <a16:creationId xmlns:a16="http://schemas.microsoft.com/office/drawing/2014/main" id="{43E9B177-5F15-477C-B362-85F1673E87E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4" name="Textfeld 1983">
          <a:extLst>
            <a:ext uri="{FF2B5EF4-FFF2-40B4-BE49-F238E27FC236}">
              <a16:creationId xmlns:a16="http://schemas.microsoft.com/office/drawing/2014/main" id="{15A48CA7-E094-467B-A2EE-049348B33E19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5" name="Textfeld 1984">
          <a:extLst>
            <a:ext uri="{FF2B5EF4-FFF2-40B4-BE49-F238E27FC236}">
              <a16:creationId xmlns:a16="http://schemas.microsoft.com/office/drawing/2014/main" id="{EBE325A2-FA0E-4B29-97A0-DC8EDFF28B9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6" name="Textfeld 1985">
          <a:extLst>
            <a:ext uri="{FF2B5EF4-FFF2-40B4-BE49-F238E27FC236}">
              <a16:creationId xmlns:a16="http://schemas.microsoft.com/office/drawing/2014/main" id="{129D634F-2088-4E7D-8D38-711A073A0F10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7" name="Textfeld 1986">
          <a:extLst>
            <a:ext uri="{FF2B5EF4-FFF2-40B4-BE49-F238E27FC236}">
              <a16:creationId xmlns:a16="http://schemas.microsoft.com/office/drawing/2014/main" id="{AB982F11-6E39-487F-928D-EED957004DEE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8" name="Textfeld 1987">
          <a:extLst>
            <a:ext uri="{FF2B5EF4-FFF2-40B4-BE49-F238E27FC236}">
              <a16:creationId xmlns:a16="http://schemas.microsoft.com/office/drawing/2014/main" id="{2D442930-495D-4EF3-B4DD-9E18A0129629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89" name="Textfeld 1988">
          <a:extLst>
            <a:ext uri="{FF2B5EF4-FFF2-40B4-BE49-F238E27FC236}">
              <a16:creationId xmlns:a16="http://schemas.microsoft.com/office/drawing/2014/main" id="{AC87306D-F686-46BF-8949-2A6343A7615C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0" name="Textfeld 1989">
          <a:extLst>
            <a:ext uri="{FF2B5EF4-FFF2-40B4-BE49-F238E27FC236}">
              <a16:creationId xmlns:a16="http://schemas.microsoft.com/office/drawing/2014/main" id="{DC061232-943E-4660-8B02-79BCF53A2EBF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1" name="Textfeld 1990">
          <a:extLst>
            <a:ext uri="{FF2B5EF4-FFF2-40B4-BE49-F238E27FC236}">
              <a16:creationId xmlns:a16="http://schemas.microsoft.com/office/drawing/2014/main" id="{6FFC0DBA-0ECA-490E-9275-13B2B11C7AAC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2" name="Textfeld 1991">
          <a:extLst>
            <a:ext uri="{FF2B5EF4-FFF2-40B4-BE49-F238E27FC236}">
              <a16:creationId xmlns:a16="http://schemas.microsoft.com/office/drawing/2014/main" id="{8CD6C9BB-1FEE-42EA-A411-8FF27570A424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3" name="Textfeld 1992">
          <a:extLst>
            <a:ext uri="{FF2B5EF4-FFF2-40B4-BE49-F238E27FC236}">
              <a16:creationId xmlns:a16="http://schemas.microsoft.com/office/drawing/2014/main" id="{762BE7FF-4433-4093-A5B4-3E85FCA6C36E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4" name="Textfeld 1993">
          <a:extLst>
            <a:ext uri="{FF2B5EF4-FFF2-40B4-BE49-F238E27FC236}">
              <a16:creationId xmlns:a16="http://schemas.microsoft.com/office/drawing/2014/main" id="{3B951623-98C4-4EE4-846D-B024DEEFCD53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5" name="Textfeld 1994">
          <a:extLst>
            <a:ext uri="{FF2B5EF4-FFF2-40B4-BE49-F238E27FC236}">
              <a16:creationId xmlns:a16="http://schemas.microsoft.com/office/drawing/2014/main" id="{CB289869-8376-4109-905B-DDAB31142CF1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6" name="Textfeld 1995">
          <a:extLst>
            <a:ext uri="{FF2B5EF4-FFF2-40B4-BE49-F238E27FC236}">
              <a16:creationId xmlns:a16="http://schemas.microsoft.com/office/drawing/2014/main" id="{93C4E249-0106-4243-8DE4-136EE52270E1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7" name="Textfeld 1996">
          <a:extLst>
            <a:ext uri="{FF2B5EF4-FFF2-40B4-BE49-F238E27FC236}">
              <a16:creationId xmlns:a16="http://schemas.microsoft.com/office/drawing/2014/main" id="{ECF0986F-8073-4B84-A9CC-B00B7C7C8789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8" name="Textfeld 1997">
          <a:extLst>
            <a:ext uri="{FF2B5EF4-FFF2-40B4-BE49-F238E27FC236}">
              <a16:creationId xmlns:a16="http://schemas.microsoft.com/office/drawing/2014/main" id="{676C3D96-F1C9-4965-8EBB-A1EB95D1E049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1999" name="Textfeld 1998">
          <a:extLst>
            <a:ext uri="{FF2B5EF4-FFF2-40B4-BE49-F238E27FC236}">
              <a16:creationId xmlns:a16="http://schemas.microsoft.com/office/drawing/2014/main" id="{970A785E-E924-435D-BF52-1F011FC7207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0" name="Textfeld 1999">
          <a:extLst>
            <a:ext uri="{FF2B5EF4-FFF2-40B4-BE49-F238E27FC236}">
              <a16:creationId xmlns:a16="http://schemas.microsoft.com/office/drawing/2014/main" id="{B33E04F4-D81C-4DEC-851D-7522B1CF0E3E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1" name="Textfeld 2000">
          <a:extLst>
            <a:ext uri="{FF2B5EF4-FFF2-40B4-BE49-F238E27FC236}">
              <a16:creationId xmlns:a16="http://schemas.microsoft.com/office/drawing/2014/main" id="{BD7EFD54-383A-4581-B6C8-79B93C129862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2" name="Textfeld 2001">
          <a:extLst>
            <a:ext uri="{FF2B5EF4-FFF2-40B4-BE49-F238E27FC236}">
              <a16:creationId xmlns:a16="http://schemas.microsoft.com/office/drawing/2014/main" id="{26E1DC5A-0C5E-4ED3-AEA0-5338A977E587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3" name="Textfeld 2002">
          <a:extLst>
            <a:ext uri="{FF2B5EF4-FFF2-40B4-BE49-F238E27FC236}">
              <a16:creationId xmlns:a16="http://schemas.microsoft.com/office/drawing/2014/main" id="{0D9079C8-0A59-4B26-BA5B-6CA97496B80B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4" name="Textfeld 2003">
          <a:extLst>
            <a:ext uri="{FF2B5EF4-FFF2-40B4-BE49-F238E27FC236}">
              <a16:creationId xmlns:a16="http://schemas.microsoft.com/office/drawing/2014/main" id="{6A067DE7-6167-4E92-88A9-CDFB6582AB0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5" name="Textfeld 2004">
          <a:extLst>
            <a:ext uri="{FF2B5EF4-FFF2-40B4-BE49-F238E27FC236}">
              <a16:creationId xmlns:a16="http://schemas.microsoft.com/office/drawing/2014/main" id="{7B48F2EE-02CD-4A7B-82AA-931BD210A44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6" name="Textfeld 2005">
          <a:extLst>
            <a:ext uri="{FF2B5EF4-FFF2-40B4-BE49-F238E27FC236}">
              <a16:creationId xmlns:a16="http://schemas.microsoft.com/office/drawing/2014/main" id="{62E1C480-7D0D-4F68-A82D-71A81AD605AD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7" name="Textfeld 2006">
          <a:extLst>
            <a:ext uri="{FF2B5EF4-FFF2-40B4-BE49-F238E27FC236}">
              <a16:creationId xmlns:a16="http://schemas.microsoft.com/office/drawing/2014/main" id="{0D44E709-8A01-4F45-B1FC-B31DB64BE6A4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8" name="Textfeld 2007">
          <a:extLst>
            <a:ext uri="{FF2B5EF4-FFF2-40B4-BE49-F238E27FC236}">
              <a16:creationId xmlns:a16="http://schemas.microsoft.com/office/drawing/2014/main" id="{65D4D818-AC51-4152-88C4-ECB44D47220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09" name="Textfeld 2008">
          <a:extLst>
            <a:ext uri="{FF2B5EF4-FFF2-40B4-BE49-F238E27FC236}">
              <a16:creationId xmlns:a16="http://schemas.microsoft.com/office/drawing/2014/main" id="{4D42DBD3-9D30-44D5-8217-DCE956FEEBAE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0" name="Textfeld 2009">
          <a:extLst>
            <a:ext uri="{FF2B5EF4-FFF2-40B4-BE49-F238E27FC236}">
              <a16:creationId xmlns:a16="http://schemas.microsoft.com/office/drawing/2014/main" id="{036D64BD-BCA9-4636-886E-EE32F334FB5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1" name="Textfeld 2010">
          <a:extLst>
            <a:ext uri="{FF2B5EF4-FFF2-40B4-BE49-F238E27FC236}">
              <a16:creationId xmlns:a16="http://schemas.microsoft.com/office/drawing/2014/main" id="{D93D96CC-D804-46F1-991E-4CF5E734EE7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2" name="Textfeld 2011">
          <a:extLst>
            <a:ext uri="{FF2B5EF4-FFF2-40B4-BE49-F238E27FC236}">
              <a16:creationId xmlns:a16="http://schemas.microsoft.com/office/drawing/2014/main" id="{C9BAD0B1-509B-4CF8-B570-9C00DB7D701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3" name="Textfeld 2012">
          <a:extLst>
            <a:ext uri="{FF2B5EF4-FFF2-40B4-BE49-F238E27FC236}">
              <a16:creationId xmlns:a16="http://schemas.microsoft.com/office/drawing/2014/main" id="{ECF9E82D-4CAC-4289-9381-8F6E1BE79084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4" name="Textfeld 2013">
          <a:extLst>
            <a:ext uri="{FF2B5EF4-FFF2-40B4-BE49-F238E27FC236}">
              <a16:creationId xmlns:a16="http://schemas.microsoft.com/office/drawing/2014/main" id="{74485494-45D2-4E4C-A0E2-EA87A2FBDD85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5" name="Textfeld 2014">
          <a:extLst>
            <a:ext uri="{FF2B5EF4-FFF2-40B4-BE49-F238E27FC236}">
              <a16:creationId xmlns:a16="http://schemas.microsoft.com/office/drawing/2014/main" id="{ABC76EB5-C253-4AD5-92FE-4179C60EEC92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6" name="Textfeld 2015">
          <a:extLst>
            <a:ext uri="{FF2B5EF4-FFF2-40B4-BE49-F238E27FC236}">
              <a16:creationId xmlns:a16="http://schemas.microsoft.com/office/drawing/2014/main" id="{3CB9D08F-ADAD-4F8E-929F-3F5CC21B0384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7" name="Textfeld 2016">
          <a:extLst>
            <a:ext uri="{FF2B5EF4-FFF2-40B4-BE49-F238E27FC236}">
              <a16:creationId xmlns:a16="http://schemas.microsoft.com/office/drawing/2014/main" id="{791EE2AE-CFEB-4D31-8B02-CC30C3F6D7B3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8" name="Textfeld 2017">
          <a:extLst>
            <a:ext uri="{FF2B5EF4-FFF2-40B4-BE49-F238E27FC236}">
              <a16:creationId xmlns:a16="http://schemas.microsoft.com/office/drawing/2014/main" id="{8DC353D3-8C52-4291-BAE2-D472D2E5A4D2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19" name="Textfeld 2018">
          <a:extLst>
            <a:ext uri="{FF2B5EF4-FFF2-40B4-BE49-F238E27FC236}">
              <a16:creationId xmlns:a16="http://schemas.microsoft.com/office/drawing/2014/main" id="{6D3EF2BC-BA8F-4A85-A92D-8BDFF8AB26D3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0" name="Textfeld 2019">
          <a:extLst>
            <a:ext uri="{FF2B5EF4-FFF2-40B4-BE49-F238E27FC236}">
              <a16:creationId xmlns:a16="http://schemas.microsoft.com/office/drawing/2014/main" id="{CB3C9CE1-E419-4CCE-BB04-B91DB8082060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1" name="Textfeld 2020">
          <a:extLst>
            <a:ext uri="{FF2B5EF4-FFF2-40B4-BE49-F238E27FC236}">
              <a16:creationId xmlns:a16="http://schemas.microsoft.com/office/drawing/2014/main" id="{A7E7F829-355A-4D16-AC5B-D7CDD370F223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2" name="Textfeld 2021">
          <a:extLst>
            <a:ext uri="{FF2B5EF4-FFF2-40B4-BE49-F238E27FC236}">
              <a16:creationId xmlns:a16="http://schemas.microsoft.com/office/drawing/2014/main" id="{7050F408-A496-4C1E-9310-97F970C679FC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3" name="Textfeld 2022">
          <a:extLst>
            <a:ext uri="{FF2B5EF4-FFF2-40B4-BE49-F238E27FC236}">
              <a16:creationId xmlns:a16="http://schemas.microsoft.com/office/drawing/2014/main" id="{E17A3C5F-6A1A-4B20-9881-246A0872FDC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4" name="Textfeld 2023">
          <a:extLst>
            <a:ext uri="{FF2B5EF4-FFF2-40B4-BE49-F238E27FC236}">
              <a16:creationId xmlns:a16="http://schemas.microsoft.com/office/drawing/2014/main" id="{782C8AFE-62B3-4168-AA17-E815F3808793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5" name="Textfeld 2024">
          <a:extLst>
            <a:ext uri="{FF2B5EF4-FFF2-40B4-BE49-F238E27FC236}">
              <a16:creationId xmlns:a16="http://schemas.microsoft.com/office/drawing/2014/main" id="{C89E75E5-5E89-4BDF-AD49-7D6C9B518260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6" name="Textfeld 2025">
          <a:extLst>
            <a:ext uri="{FF2B5EF4-FFF2-40B4-BE49-F238E27FC236}">
              <a16:creationId xmlns:a16="http://schemas.microsoft.com/office/drawing/2014/main" id="{48BB7551-7D07-47EE-8814-1997152B099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7" name="Textfeld 2026">
          <a:extLst>
            <a:ext uri="{FF2B5EF4-FFF2-40B4-BE49-F238E27FC236}">
              <a16:creationId xmlns:a16="http://schemas.microsoft.com/office/drawing/2014/main" id="{9DD81182-2CCA-4505-9BF4-E04764DB7C85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8" name="Textfeld 2027">
          <a:extLst>
            <a:ext uri="{FF2B5EF4-FFF2-40B4-BE49-F238E27FC236}">
              <a16:creationId xmlns:a16="http://schemas.microsoft.com/office/drawing/2014/main" id="{26318964-4500-4C98-82B7-7DD7651FC73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29" name="Textfeld 2028">
          <a:extLst>
            <a:ext uri="{FF2B5EF4-FFF2-40B4-BE49-F238E27FC236}">
              <a16:creationId xmlns:a16="http://schemas.microsoft.com/office/drawing/2014/main" id="{25D27455-514C-4E73-BAD9-30AA2DE4C2B2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0" name="Textfeld 2029">
          <a:extLst>
            <a:ext uri="{FF2B5EF4-FFF2-40B4-BE49-F238E27FC236}">
              <a16:creationId xmlns:a16="http://schemas.microsoft.com/office/drawing/2014/main" id="{D7A50C62-E820-44F6-95EB-57013D753DB2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1" name="Textfeld 2030">
          <a:extLst>
            <a:ext uri="{FF2B5EF4-FFF2-40B4-BE49-F238E27FC236}">
              <a16:creationId xmlns:a16="http://schemas.microsoft.com/office/drawing/2014/main" id="{437C6887-A834-4572-ADCC-F50CA4CAD039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2" name="Textfeld 2031">
          <a:extLst>
            <a:ext uri="{FF2B5EF4-FFF2-40B4-BE49-F238E27FC236}">
              <a16:creationId xmlns:a16="http://schemas.microsoft.com/office/drawing/2014/main" id="{EFAD161B-4F6B-4117-92EB-359616C29B91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3" name="Textfeld 2032">
          <a:extLst>
            <a:ext uri="{FF2B5EF4-FFF2-40B4-BE49-F238E27FC236}">
              <a16:creationId xmlns:a16="http://schemas.microsoft.com/office/drawing/2014/main" id="{5EC53226-98DF-47FE-8AC8-6B63692368EC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4" name="Textfeld 2033">
          <a:extLst>
            <a:ext uri="{FF2B5EF4-FFF2-40B4-BE49-F238E27FC236}">
              <a16:creationId xmlns:a16="http://schemas.microsoft.com/office/drawing/2014/main" id="{C793DF95-98C6-490A-9348-CB54513158A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5" name="Textfeld 2034">
          <a:extLst>
            <a:ext uri="{FF2B5EF4-FFF2-40B4-BE49-F238E27FC236}">
              <a16:creationId xmlns:a16="http://schemas.microsoft.com/office/drawing/2014/main" id="{BDAFCEE9-19BD-4271-AC91-F8FA52AE51A0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6" name="Textfeld 2035">
          <a:extLst>
            <a:ext uri="{FF2B5EF4-FFF2-40B4-BE49-F238E27FC236}">
              <a16:creationId xmlns:a16="http://schemas.microsoft.com/office/drawing/2014/main" id="{C1B5F474-CD63-4AF9-A7E0-3338DFFD22BF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7" name="Textfeld 2036">
          <a:extLst>
            <a:ext uri="{FF2B5EF4-FFF2-40B4-BE49-F238E27FC236}">
              <a16:creationId xmlns:a16="http://schemas.microsoft.com/office/drawing/2014/main" id="{83A977F1-0962-4CF1-AA23-52D9816E5F46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8" name="Textfeld 2037">
          <a:extLst>
            <a:ext uri="{FF2B5EF4-FFF2-40B4-BE49-F238E27FC236}">
              <a16:creationId xmlns:a16="http://schemas.microsoft.com/office/drawing/2014/main" id="{3D4FDC82-1E04-4A2A-9441-991D40F2DD4D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39" name="Textfeld 2038">
          <a:extLst>
            <a:ext uri="{FF2B5EF4-FFF2-40B4-BE49-F238E27FC236}">
              <a16:creationId xmlns:a16="http://schemas.microsoft.com/office/drawing/2014/main" id="{3178CB84-D70F-4919-BC90-B42D61FEA6F3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40" name="Textfeld 2039">
          <a:extLst>
            <a:ext uri="{FF2B5EF4-FFF2-40B4-BE49-F238E27FC236}">
              <a16:creationId xmlns:a16="http://schemas.microsoft.com/office/drawing/2014/main" id="{2A7B3097-FF26-4BEA-B656-D1735BC6C41D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41" name="Textfeld 2040">
          <a:extLst>
            <a:ext uri="{FF2B5EF4-FFF2-40B4-BE49-F238E27FC236}">
              <a16:creationId xmlns:a16="http://schemas.microsoft.com/office/drawing/2014/main" id="{7A96BE0C-4AC0-466B-9F36-A8EA4A95303D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42" name="Textfeld 2041">
          <a:extLst>
            <a:ext uri="{FF2B5EF4-FFF2-40B4-BE49-F238E27FC236}">
              <a16:creationId xmlns:a16="http://schemas.microsoft.com/office/drawing/2014/main" id="{D7926D0B-87C0-4A1A-BCB4-1775FE11F4E2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3" name="Textfeld 2042">
          <a:extLst>
            <a:ext uri="{FF2B5EF4-FFF2-40B4-BE49-F238E27FC236}">
              <a16:creationId xmlns:a16="http://schemas.microsoft.com/office/drawing/2014/main" id="{6DE45798-B449-4ECC-BE80-7ED4C9EDC87D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4" name="Textfeld 2043">
          <a:extLst>
            <a:ext uri="{FF2B5EF4-FFF2-40B4-BE49-F238E27FC236}">
              <a16:creationId xmlns:a16="http://schemas.microsoft.com/office/drawing/2014/main" id="{DC8D9F71-5CDD-4E86-8CFB-F784C66CB5B1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5" name="Textfeld 2044">
          <a:extLst>
            <a:ext uri="{FF2B5EF4-FFF2-40B4-BE49-F238E27FC236}">
              <a16:creationId xmlns:a16="http://schemas.microsoft.com/office/drawing/2014/main" id="{62428822-1658-4E5D-87C0-4CB8B20BD51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6" name="Textfeld 2045">
          <a:extLst>
            <a:ext uri="{FF2B5EF4-FFF2-40B4-BE49-F238E27FC236}">
              <a16:creationId xmlns:a16="http://schemas.microsoft.com/office/drawing/2014/main" id="{D25BD0E4-875B-4C13-856A-F14A0DD29B1D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7" name="Textfeld 2046">
          <a:extLst>
            <a:ext uri="{FF2B5EF4-FFF2-40B4-BE49-F238E27FC236}">
              <a16:creationId xmlns:a16="http://schemas.microsoft.com/office/drawing/2014/main" id="{4E20C17E-31C8-4231-BEF7-1CDFE05D99C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8" name="Textfeld 2047">
          <a:extLst>
            <a:ext uri="{FF2B5EF4-FFF2-40B4-BE49-F238E27FC236}">
              <a16:creationId xmlns:a16="http://schemas.microsoft.com/office/drawing/2014/main" id="{E9701FC4-8859-429D-8510-BFD0CDF134B6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49" name="Textfeld 2048">
          <a:extLst>
            <a:ext uri="{FF2B5EF4-FFF2-40B4-BE49-F238E27FC236}">
              <a16:creationId xmlns:a16="http://schemas.microsoft.com/office/drawing/2014/main" id="{8B67ED85-098F-4A96-8849-6CC41DAC21C8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0" name="Textfeld 2049">
          <a:extLst>
            <a:ext uri="{FF2B5EF4-FFF2-40B4-BE49-F238E27FC236}">
              <a16:creationId xmlns:a16="http://schemas.microsoft.com/office/drawing/2014/main" id="{0669F185-BC68-438E-A7EB-F7BF5718F2E6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1" name="Textfeld 2050">
          <a:extLst>
            <a:ext uri="{FF2B5EF4-FFF2-40B4-BE49-F238E27FC236}">
              <a16:creationId xmlns:a16="http://schemas.microsoft.com/office/drawing/2014/main" id="{1E1A167A-4688-42B3-9CFD-019BA844885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2" name="Textfeld 2051">
          <a:extLst>
            <a:ext uri="{FF2B5EF4-FFF2-40B4-BE49-F238E27FC236}">
              <a16:creationId xmlns:a16="http://schemas.microsoft.com/office/drawing/2014/main" id="{DCCFF7CE-1FE2-4FE8-AFC3-7E7FDEF96E42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3" name="Textfeld 2052">
          <a:extLst>
            <a:ext uri="{FF2B5EF4-FFF2-40B4-BE49-F238E27FC236}">
              <a16:creationId xmlns:a16="http://schemas.microsoft.com/office/drawing/2014/main" id="{95855C50-1306-4602-82A9-42A6B73FC976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4" name="Textfeld 2053">
          <a:extLst>
            <a:ext uri="{FF2B5EF4-FFF2-40B4-BE49-F238E27FC236}">
              <a16:creationId xmlns:a16="http://schemas.microsoft.com/office/drawing/2014/main" id="{007B4859-36AF-4D83-A7EC-64F95F36AFBF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5" name="Textfeld 2054">
          <a:extLst>
            <a:ext uri="{FF2B5EF4-FFF2-40B4-BE49-F238E27FC236}">
              <a16:creationId xmlns:a16="http://schemas.microsoft.com/office/drawing/2014/main" id="{FBF179DA-29DD-4AB3-BFDB-6EF14EDF50BD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6" name="Textfeld 2055">
          <a:extLst>
            <a:ext uri="{FF2B5EF4-FFF2-40B4-BE49-F238E27FC236}">
              <a16:creationId xmlns:a16="http://schemas.microsoft.com/office/drawing/2014/main" id="{F94D7D77-3F93-4426-AF3D-EF14EC5068DB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57" name="Textfeld 2056">
          <a:extLst>
            <a:ext uri="{FF2B5EF4-FFF2-40B4-BE49-F238E27FC236}">
              <a16:creationId xmlns:a16="http://schemas.microsoft.com/office/drawing/2014/main" id="{CFAE3F82-2F5F-46CF-B5A1-9EE2211FC51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58" name="Textfeld 2057">
          <a:extLst>
            <a:ext uri="{FF2B5EF4-FFF2-40B4-BE49-F238E27FC236}">
              <a16:creationId xmlns:a16="http://schemas.microsoft.com/office/drawing/2014/main" id="{A6278A73-1F06-4D95-B677-044D927269C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59" name="Textfeld 2058">
          <a:extLst>
            <a:ext uri="{FF2B5EF4-FFF2-40B4-BE49-F238E27FC236}">
              <a16:creationId xmlns:a16="http://schemas.microsoft.com/office/drawing/2014/main" id="{E48C9F0C-A006-4E61-AC1B-E664D8D044B1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60" name="Textfeld 2059">
          <a:extLst>
            <a:ext uri="{FF2B5EF4-FFF2-40B4-BE49-F238E27FC236}">
              <a16:creationId xmlns:a16="http://schemas.microsoft.com/office/drawing/2014/main" id="{4DFAE80A-A050-4417-82FB-EF82C9F77D98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61" name="Textfeld 2060">
          <a:extLst>
            <a:ext uri="{FF2B5EF4-FFF2-40B4-BE49-F238E27FC236}">
              <a16:creationId xmlns:a16="http://schemas.microsoft.com/office/drawing/2014/main" id="{6F97EDB9-27F1-4B4A-BD5B-4F7233BF9AAE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184731" cy="264560"/>
    <xdr:sp macro="" textlink="">
      <xdr:nvSpPr>
        <xdr:cNvPr id="2062" name="Textfeld 2061">
          <a:extLst>
            <a:ext uri="{FF2B5EF4-FFF2-40B4-BE49-F238E27FC236}">
              <a16:creationId xmlns:a16="http://schemas.microsoft.com/office/drawing/2014/main" id="{7FDCFCAA-C38B-421A-8AC5-AEF99E9554CC}"/>
            </a:ext>
          </a:extLst>
        </xdr:cNvPr>
        <xdr:cNvSpPr txBox="1"/>
      </xdr:nvSpPr>
      <xdr:spPr>
        <a:xfrm>
          <a:off x="7632700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3" name="Textfeld 2062">
          <a:extLst>
            <a:ext uri="{FF2B5EF4-FFF2-40B4-BE49-F238E27FC236}">
              <a16:creationId xmlns:a16="http://schemas.microsoft.com/office/drawing/2014/main" id="{9D03F1AF-0A80-417D-AD96-87E69129A1D6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4" name="Textfeld 2063">
          <a:extLst>
            <a:ext uri="{FF2B5EF4-FFF2-40B4-BE49-F238E27FC236}">
              <a16:creationId xmlns:a16="http://schemas.microsoft.com/office/drawing/2014/main" id="{86332826-B9BA-4CAD-BAC3-C40386BC5EA7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5" name="Textfeld 2064">
          <a:extLst>
            <a:ext uri="{FF2B5EF4-FFF2-40B4-BE49-F238E27FC236}">
              <a16:creationId xmlns:a16="http://schemas.microsoft.com/office/drawing/2014/main" id="{B2118CC1-05CB-4028-A5DA-3AD0075589F7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6" name="Textfeld 2065">
          <a:extLst>
            <a:ext uri="{FF2B5EF4-FFF2-40B4-BE49-F238E27FC236}">
              <a16:creationId xmlns:a16="http://schemas.microsoft.com/office/drawing/2014/main" id="{D5D43B96-A12E-4635-AB27-F4C0839EF60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7" name="Textfeld 2066">
          <a:extLst>
            <a:ext uri="{FF2B5EF4-FFF2-40B4-BE49-F238E27FC236}">
              <a16:creationId xmlns:a16="http://schemas.microsoft.com/office/drawing/2014/main" id="{7BC627B5-75BB-4C4B-AA3F-BDC342A0548C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8" name="Textfeld 2067">
          <a:extLst>
            <a:ext uri="{FF2B5EF4-FFF2-40B4-BE49-F238E27FC236}">
              <a16:creationId xmlns:a16="http://schemas.microsoft.com/office/drawing/2014/main" id="{90782AC8-2647-476D-8A43-D0F177341771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69" name="Textfeld 2068">
          <a:extLst>
            <a:ext uri="{FF2B5EF4-FFF2-40B4-BE49-F238E27FC236}">
              <a16:creationId xmlns:a16="http://schemas.microsoft.com/office/drawing/2014/main" id="{CE0DAE76-3CE8-4FB8-8DB2-0F7ECA6FB788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0" name="Textfeld 2069">
          <a:extLst>
            <a:ext uri="{FF2B5EF4-FFF2-40B4-BE49-F238E27FC236}">
              <a16:creationId xmlns:a16="http://schemas.microsoft.com/office/drawing/2014/main" id="{D9985772-A88D-4918-8C2D-61461845365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1" name="Textfeld 2070">
          <a:extLst>
            <a:ext uri="{FF2B5EF4-FFF2-40B4-BE49-F238E27FC236}">
              <a16:creationId xmlns:a16="http://schemas.microsoft.com/office/drawing/2014/main" id="{A6C4CD1A-C86C-45C3-8D5F-098892648C91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2" name="Textfeld 2071">
          <a:extLst>
            <a:ext uri="{FF2B5EF4-FFF2-40B4-BE49-F238E27FC236}">
              <a16:creationId xmlns:a16="http://schemas.microsoft.com/office/drawing/2014/main" id="{B157076B-B909-4E2D-83DE-02A17F6F190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3" name="Textfeld 2072">
          <a:extLst>
            <a:ext uri="{FF2B5EF4-FFF2-40B4-BE49-F238E27FC236}">
              <a16:creationId xmlns:a16="http://schemas.microsoft.com/office/drawing/2014/main" id="{8FEA0801-8AA4-4EE8-BA4D-2B1260658B0B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4" name="Textfeld 2073">
          <a:extLst>
            <a:ext uri="{FF2B5EF4-FFF2-40B4-BE49-F238E27FC236}">
              <a16:creationId xmlns:a16="http://schemas.microsoft.com/office/drawing/2014/main" id="{DDC04D02-C91C-43C6-A8DB-A844841340D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5" name="Textfeld 2074">
          <a:extLst>
            <a:ext uri="{FF2B5EF4-FFF2-40B4-BE49-F238E27FC236}">
              <a16:creationId xmlns:a16="http://schemas.microsoft.com/office/drawing/2014/main" id="{2D29EE1A-EA68-4A81-AA93-F69A4D57564B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6" name="Textfeld 2075">
          <a:extLst>
            <a:ext uri="{FF2B5EF4-FFF2-40B4-BE49-F238E27FC236}">
              <a16:creationId xmlns:a16="http://schemas.microsoft.com/office/drawing/2014/main" id="{AF1FFA5F-9119-49BF-B570-AC1CAF6C2C5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7" name="Textfeld 2076">
          <a:extLst>
            <a:ext uri="{FF2B5EF4-FFF2-40B4-BE49-F238E27FC236}">
              <a16:creationId xmlns:a16="http://schemas.microsoft.com/office/drawing/2014/main" id="{41B67346-E72E-4E2F-9957-30E9F7E4A2FC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8" name="Textfeld 2077">
          <a:extLst>
            <a:ext uri="{FF2B5EF4-FFF2-40B4-BE49-F238E27FC236}">
              <a16:creationId xmlns:a16="http://schemas.microsoft.com/office/drawing/2014/main" id="{67C9DCB0-7594-4E42-B350-F321FA763FB4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79" name="Textfeld 2078">
          <a:extLst>
            <a:ext uri="{FF2B5EF4-FFF2-40B4-BE49-F238E27FC236}">
              <a16:creationId xmlns:a16="http://schemas.microsoft.com/office/drawing/2014/main" id="{C3ACC298-8E5B-4098-9890-C6E2461127D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0" name="Textfeld 2079">
          <a:extLst>
            <a:ext uri="{FF2B5EF4-FFF2-40B4-BE49-F238E27FC236}">
              <a16:creationId xmlns:a16="http://schemas.microsoft.com/office/drawing/2014/main" id="{23EAEB19-7E50-4D11-93C1-F8A6ABB173AF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1" name="Textfeld 2080">
          <a:extLst>
            <a:ext uri="{FF2B5EF4-FFF2-40B4-BE49-F238E27FC236}">
              <a16:creationId xmlns:a16="http://schemas.microsoft.com/office/drawing/2014/main" id="{0D38DD49-78E1-4F77-B38F-8920570BD56C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2" name="Textfeld 2081">
          <a:extLst>
            <a:ext uri="{FF2B5EF4-FFF2-40B4-BE49-F238E27FC236}">
              <a16:creationId xmlns:a16="http://schemas.microsoft.com/office/drawing/2014/main" id="{F66C73F2-9824-4BAF-932C-6F23B6894FCF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3" name="Textfeld 2082">
          <a:extLst>
            <a:ext uri="{FF2B5EF4-FFF2-40B4-BE49-F238E27FC236}">
              <a16:creationId xmlns:a16="http://schemas.microsoft.com/office/drawing/2014/main" id="{13EE8FE6-92BF-47A6-AD60-801C99ECC6F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4" name="Textfeld 2083">
          <a:extLst>
            <a:ext uri="{FF2B5EF4-FFF2-40B4-BE49-F238E27FC236}">
              <a16:creationId xmlns:a16="http://schemas.microsoft.com/office/drawing/2014/main" id="{61D53646-2CF3-42A3-93FC-1B730EED56E4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5" name="Textfeld 2084">
          <a:extLst>
            <a:ext uri="{FF2B5EF4-FFF2-40B4-BE49-F238E27FC236}">
              <a16:creationId xmlns:a16="http://schemas.microsoft.com/office/drawing/2014/main" id="{3BFF1AB1-3038-462E-AFAA-C43F2E974A9A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6" name="Textfeld 2085">
          <a:extLst>
            <a:ext uri="{FF2B5EF4-FFF2-40B4-BE49-F238E27FC236}">
              <a16:creationId xmlns:a16="http://schemas.microsoft.com/office/drawing/2014/main" id="{6C6287FF-FC28-440F-A60E-46174651F99D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7" name="Textfeld 2086">
          <a:extLst>
            <a:ext uri="{FF2B5EF4-FFF2-40B4-BE49-F238E27FC236}">
              <a16:creationId xmlns:a16="http://schemas.microsoft.com/office/drawing/2014/main" id="{A566B4C9-70F6-40FA-83FD-81E2CC6678E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8" name="Textfeld 2087">
          <a:extLst>
            <a:ext uri="{FF2B5EF4-FFF2-40B4-BE49-F238E27FC236}">
              <a16:creationId xmlns:a16="http://schemas.microsoft.com/office/drawing/2014/main" id="{EE71236B-C31D-4C27-BFAB-2F4A20821716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89" name="Textfeld 2088">
          <a:extLst>
            <a:ext uri="{FF2B5EF4-FFF2-40B4-BE49-F238E27FC236}">
              <a16:creationId xmlns:a16="http://schemas.microsoft.com/office/drawing/2014/main" id="{A151D075-13C2-4EEE-AA1F-37850AF25ADB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0" name="Textfeld 2089">
          <a:extLst>
            <a:ext uri="{FF2B5EF4-FFF2-40B4-BE49-F238E27FC236}">
              <a16:creationId xmlns:a16="http://schemas.microsoft.com/office/drawing/2014/main" id="{110DEEA9-00E8-43E9-859E-B05DC1601D05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1" name="Textfeld 2090">
          <a:extLst>
            <a:ext uri="{FF2B5EF4-FFF2-40B4-BE49-F238E27FC236}">
              <a16:creationId xmlns:a16="http://schemas.microsoft.com/office/drawing/2014/main" id="{E735C989-DD66-466C-8CB8-F1E902FD2396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2" name="Textfeld 2091">
          <a:extLst>
            <a:ext uri="{FF2B5EF4-FFF2-40B4-BE49-F238E27FC236}">
              <a16:creationId xmlns:a16="http://schemas.microsoft.com/office/drawing/2014/main" id="{3CC9478E-1520-4AD8-9E70-645329688BFB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3" name="Textfeld 2092">
          <a:extLst>
            <a:ext uri="{FF2B5EF4-FFF2-40B4-BE49-F238E27FC236}">
              <a16:creationId xmlns:a16="http://schemas.microsoft.com/office/drawing/2014/main" id="{4DDA4340-159C-498E-BD97-A6D6A2D2F41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4" name="Textfeld 2093">
          <a:extLst>
            <a:ext uri="{FF2B5EF4-FFF2-40B4-BE49-F238E27FC236}">
              <a16:creationId xmlns:a16="http://schemas.microsoft.com/office/drawing/2014/main" id="{8F73295C-BE0F-403D-9257-E4A4916C7F0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5" name="Textfeld 2094">
          <a:extLst>
            <a:ext uri="{FF2B5EF4-FFF2-40B4-BE49-F238E27FC236}">
              <a16:creationId xmlns:a16="http://schemas.microsoft.com/office/drawing/2014/main" id="{D913EA63-B06D-470D-840D-290B2424FF4C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6" name="Textfeld 2095">
          <a:extLst>
            <a:ext uri="{FF2B5EF4-FFF2-40B4-BE49-F238E27FC236}">
              <a16:creationId xmlns:a16="http://schemas.microsoft.com/office/drawing/2014/main" id="{F5370C0F-28C0-46E1-9A61-E24A37323DB5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7" name="Textfeld 2096">
          <a:extLst>
            <a:ext uri="{FF2B5EF4-FFF2-40B4-BE49-F238E27FC236}">
              <a16:creationId xmlns:a16="http://schemas.microsoft.com/office/drawing/2014/main" id="{FAB8405D-CB3E-4491-A43D-C4EF31A80F72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8" name="Textfeld 2097">
          <a:extLst>
            <a:ext uri="{FF2B5EF4-FFF2-40B4-BE49-F238E27FC236}">
              <a16:creationId xmlns:a16="http://schemas.microsoft.com/office/drawing/2014/main" id="{871B4985-8F95-4881-926C-2CDFC6B97C40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099" name="Textfeld 2098">
          <a:extLst>
            <a:ext uri="{FF2B5EF4-FFF2-40B4-BE49-F238E27FC236}">
              <a16:creationId xmlns:a16="http://schemas.microsoft.com/office/drawing/2014/main" id="{3FEC3EE9-BC9E-45E2-A8DC-8CCB65DAA3BF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0" name="Textfeld 2099">
          <a:extLst>
            <a:ext uri="{FF2B5EF4-FFF2-40B4-BE49-F238E27FC236}">
              <a16:creationId xmlns:a16="http://schemas.microsoft.com/office/drawing/2014/main" id="{1155127E-B348-4A42-A26D-50C9259AF2E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1" name="Textfeld 2100">
          <a:extLst>
            <a:ext uri="{FF2B5EF4-FFF2-40B4-BE49-F238E27FC236}">
              <a16:creationId xmlns:a16="http://schemas.microsoft.com/office/drawing/2014/main" id="{5AC72130-7413-4237-9C92-A8C01E643229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2" name="Textfeld 2101">
          <a:extLst>
            <a:ext uri="{FF2B5EF4-FFF2-40B4-BE49-F238E27FC236}">
              <a16:creationId xmlns:a16="http://schemas.microsoft.com/office/drawing/2014/main" id="{CDDA7F0B-FF38-421B-8CC4-5A56EA8B6D2D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3" name="Textfeld 2102">
          <a:extLst>
            <a:ext uri="{FF2B5EF4-FFF2-40B4-BE49-F238E27FC236}">
              <a16:creationId xmlns:a16="http://schemas.microsoft.com/office/drawing/2014/main" id="{FE9A6BEC-710C-48E7-BD51-726D140248ED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4" name="Textfeld 2103">
          <a:extLst>
            <a:ext uri="{FF2B5EF4-FFF2-40B4-BE49-F238E27FC236}">
              <a16:creationId xmlns:a16="http://schemas.microsoft.com/office/drawing/2014/main" id="{D740F8CE-5171-481C-BAD7-6CF674887078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5" name="Textfeld 2104">
          <a:extLst>
            <a:ext uri="{FF2B5EF4-FFF2-40B4-BE49-F238E27FC236}">
              <a16:creationId xmlns:a16="http://schemas.microsoft.com/office/drawing/2014/main" id="{0BDB126F-AB6A-4968-8732-ECA4392BB0CE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6" name="Textfeld 2105">
          <a:extLst>
            <a:ext uri="{FF2B5EF4-FFF2-40B4-BE49-F238E27FC236}">
              <a16:creationId xmlns:a16="http://schemas.microsoft.com/office/drawing/2014/main" id="{9A026FB5-A469-446F-AD4F-2BBCFF65A185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2107" name="Textfeld 2106">
          <a:extLst>
            <a:ext uri="{FF2B5EF4-FFF2-40B4-BE49-F238E27FC236}">
              <a16:creationId xmlns:a16="http://schemas.microsoft.com/office/drawing/2014/main" id="{D68C5579-BE3A-4E7D-82D4-5541037E9632}"/>
            </a:ext>
          </a:extLst>
        </xdr:cNvPr>
        <xdr:cNvSpPr txBox="1"/>
      </xdr:nvSpPr>
      <xdr:spPr>
        <a:xfrm>
          <a:off x="7632700" y="174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08" name="Textfeld 2107">
          <a:extLst>
            <a:ext uri="{FF2B5EF4-FFF2-40B4-BE49-F238E27FC236}">
              <a16:creationId xmlns:a16="http://schemas.microsoft.com/office/drawing/2014/main" id="{F0282E64-1446-482E-BA0C-0EC4D808B17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09" name="Textfeld 2108">
          <a:extLst>
            <a:ext uri="{FF2B5EF4-FFF2-40B4-BE49-F238E27FC236}">
              <a16:creationId xmlns:a16="http://schemas.microsoft.com/office/drawing/2014/main" id="{17D381C6-4650-4F37-8C8A-BC8D2457A50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0" name="Textfeld 2109">
          <a:extLst>
            <a:ext uri="{FF2B5EF4-FFF2-40B4-BE49-F238E27FC236}">
              <a16:creationId xmlns:a16="http://schemas.microsoft.com/office/drawing/2014/main" id="{8E034311-82BE-43EF-876F-D7279FB232F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1" name="Textfeld 2110">
          <a:extLst>
            <a:ext uri="{FF2B5EF4-FFF2-40B4-BE49-F238E27FC236}">
              <a16:creationId xmlns:a16="http://schemas.microsoft.com/office/drawing/2014/main" id="{84F27300-6752-47F6-9B0E-DBC297656DE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2" name="Textfeld 2111">
          <a:extLst>
            <a:ext uri="{FF2B5EF4-FFF2-40B4-BE49-F238E27FC236}">
              <a16:creationId xmlns:a16="http://schemas.microsoft.com/office/drawing/2014/main" id="{27293F9A-B3C8-4A67-A2F1-0B3FB72772B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3" name="Textfeld 2112">
          <a:extLst>
            <a:ext uri="{FF2B5EF4-FFF2-40B4-BE49-F238E27FC236}">
              <a16:creationId xmlns:a16="http://schemas.microsoft.com/office/drawing/2014/main" id="{24BF50E5-C556-4368-9C09-72A96C7FF26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4" name="Textfeld 2113">
          <a:extLst>
            <a:ext uri="{FF2B5EF4-FFF2-40B4-BE49-F238E27FC236}">
              <a16:creationId xmlns:a16="http://schemas.microsoft.com/office/drawing/2014/main" id="{DC280F46-E3BB-4383-A4CA-05B7B5E9EBD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5" name="Textfeld 2114">
          <a:extLst>
            <a:ext uri="{FF2B5EF4-FFF2-40B4-BE49-F238E27FC236}">
              <a16:creationId xmlns:a16="http://schemas.microsoft.com/office/drawing/2014/main" id="{F6AEDDB4-94ED-41F5-AFAE-C00B0DC0434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6" name="Textfeld 2115">
          <a:extLst>
            <a:ext uri="{FF2B5EF4-FFF2-40B4-BE49-F238E27FC236}">
              <a16:creationId xmlns:a16="http://schemas.microsoft.com/office/drawing/2014/main" id="{F1A71EC3-75F3-4AC8-ADB9-A557E5002B7E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7" name="Textfeld 2116">
          <a:extLst>
            <a:ext uri="{FF2B5EF4-FFF2-40B4-BE49-F238E27FC236}">
              <a16:creationId xmlns:a16="http://schemas.microsoft.com/office/drawing/2014/main" id="{AD268E3D-3577-49E8-B7FD-60DD28FD1D6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8" name="Textfeld 2117">
          <a:extLst>
            <a:ext uri="{FF2B5EF4-FFF2-40B4-BE49-F238E27FC236}">
              <a16:creationId xmlns:a16="http://schemas.microsoft.com/office/drawing/2014/main" id="{DB257E86-B6FE-406E-A4CE-79DC4D45918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19" name="Textfeld 2118">
          <a:extLst>
            <a:ext uri="{FF2B5EF4-FFF2-40B4-BE49-F238E27FC236}">
              <a16:creationId xmlns:a16="http://schemas.microsoft.com/office/drawing/2014/main" id="{94B70142-4568-4037-8734-A6693484E11E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0" name="Textfeld 2119">
          <a:extLst>
            <a:ext uri="{FF2B5EF4-FFF2-40B4-BE49-F238E27FC236}">
              <a16:creationId xmlns:a16="http://schemas.microsoft.com/office/drawing/2014/main" id="{6899E931-187A-4D85-97D1-CA38E7DA413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1" name="Textfeld 2120">
          <a:extLst>
            <a:ext uri="{FF2B5EF4-FFF2-40B4-BE49-F238E27FC236}">
              <a16:creationId xmlns:a16="http://schemas.microsoft.com/office/drawing/2014/main" id="{7689E48C-7982-4220-97A0-F9FBE077B65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2" name="Textfeld 2121">
          <a:extLst>
            <a:ext uri="{FF2B5EF4-FFF2-40B4-BE49-F238E27FC236}">
              <a16:creationId xmlns:a16="http://schemas.microsoft.com/office/drawing/2014/main" id="{41F41724-48B4-472D-84C8-EA86CCB1680E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3" name="Textfeld 2122">
          <a:extLst>
            <a:ext uri="{FF2B5EF4-FFF2-40B4-BE49-F238E27FC236}">
              <a16:creationId xmlns:a16="http://schemas.microsoft.com/office/drawing/2014/main" id="{F17079AD-187F-4C12-9370-92E817DC60C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4" name="Textfeld 2123">
          <a:extLst>
            <a:ext uri="{FF2B5EF4-FFF2-40B4-BE49-F238E27FC236}">
              <a16:creationId xmlns:a16="http://schemas.microsoft.com/office/drawing/2014/main" id="{6E715639-3AE7-46D4-954F-8A076006175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5" name="Textfeld 2124">
          <a:extLst>
            <a:ext uri="{FF2B5EF4-FFF2-40B4-BE49-F238E27FC236}">
              <a16:creationId xmlns:a16="http://schemas.microsoft.com/office/drawing/2014/main" id="{42532977-2366-47CE-8D8D-BA63986B956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6" name="Textfeld 2125">
          <a:extLst>
            <a:ext uri="{FF2B5EF4-FFF2-40B4-BE49-F238E27FC236}">
              <a16:creationId xmlns:a16="http://schemas.microsoft.com/office/drawing/2014/main" id="{2278D80A-82E1-4C53-BA70-26E9F14D5F0E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7" name="Textfeld 2126">
          <a:extLst>
            <a:ext uri="{FF2B5EF4-FFF2-40B4-BE49-F238E27FC236}">
              <a16:creationId xmlns:a16="http://schemas.microsoft.com/office/drawing/2014/main" id="{8D2F3C63-94CD-4661-939F-2F924139B5E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8" name="Textfeld 2127">
          <a:extLst>
            <a:ext uri="{FF2B5EF4-FFF2-40B4-BE49-F238E27FC236}">
              <a16:creationId xmlns:a16="http://schemas.microsoft.com/office/drawing/2014/main" id="{3A6657EA-FECD-4958-A1CA-A6F94876256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29" name="Textfeld 2128">
          <a:extLst>
            <a:ext uri="{FF2B5EF4-FFF2-40B4-BE49-F238E27FC236}">
              <a16:creationId xmlns:a16="http://schemas.microsoft.com/office/drawing/2014/main" id="{4D8EE18E-183A-4189-B093-FE53D1CF08B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0" name="Textfeld 2129">
          <a:extLst>
            <a:ext uri="{FF2B5EF4-FFF2-40B4-BE49-F238E27FC236}">
              <a16:creationId xmlns:a16="http://schemas.microsoft.com/office/drawing/2014/main" id="{6ECE14CA-D81D-4149-B67A-0130D1C681E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1" name="Textfeld 2130">
          <a:extLst>
            <a:ext uri="{FF2B5EF4-FFF2-40B4-BE49-F238E27FC236}">
              <a16:creationId xmlns:a16="http://schemas.microsoft.com/office/drawing/2014/main" id="{FFB49082-6617-485D-84BD-ED1C74C17FE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2" name="Textfeld 2131">
          <a:extLst>
            <a:ext uri="{FF2B5EF4-FFF2-40B4-BE49-F238E27FC236}">
              <a16:creationId xmlns:a16="http://schemas.microsoft.com/office/drawing/2014/main" id="{C847B57C-B1FF-452D-A359-05773197E2F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3" name="Textfeld 2132">
          <a:extLst>
            <a:ext uri="{FF2B5EF4-FFF2-40B4-BE49-F238E27FC236}">
              <a16:creationId xmlns:a16="http://schemas.microsoft.com/office/drawing/2014/main" id="{790AA356-34F1-481E-8BF7-A38ED2C665C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4" name="Textfeld 2133">
          <a:extLst>
            <a:ext uri="{FF2B5EF4-FFF2-40B4-BE49-F238E27FC236}">
              <a16:creationId xmlns:a16="http://schemas.microsoft.com/office/drawing/2014/main" id="{B8EA4A50-FF5D-42ED-9FEF-CBB0CBE2FCF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5" name="Textfeld 2134">
          <a:extLst>
            <a:ext uri="{FF2B5EF4-FFF2-40B4-BE49-F238E27FC236}">
              <a16:creationId xmlns:a16="http://schemas.microsoft.com/office/drawing/2014/main" id="{46974394-E8E3-4724-A417-9E0F063D9B4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6" name="Textfeld 2135">
          <a:extLst>
            <a:ext uri="{FF2B5EF4-FFF2-40B4-BE49-F238E27FC236}">
              <a16:creationId xmlns:a16="http://schemas.microsoft.com/office/drawing/2014/main" id="{FF25D84C-2655-421D-AA00-BF27985D781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7" name="Textfeld 2136">
          <a:extLst>
            <a:ext uri="{FF2B5EF4-FFF2-40B4-BE49-F238E27FC236}">
              <a16:creationId xmlns:a16="http://schemas.microsoft.com/office/drawing/2014/main" id="{C5277DEC-50C4-44BB-A89A-124E2F5898A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8" name="Textfeld 2137">
          <a:extLst>
            <a:ext uri="{FF2B5EF4-FFF2-40B4-BE49-F238E27FC236}">
              <a16:creationId xmlns:a16="http://schemas.microsoft.com/office/drawing/2014/main" id="{2346BED4-2801-4279-B1C2-93EE64B79F3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39" name="Textfeld 2138">
          <a:extLst>
            <a:ext uri="{FF2B5EF4-FFF2-40B4-BE49-F238E27FC236}">
              <a16:creationId xmlns:a16="http://schemas.microsoft.com/office/drawing/2014/main" id="{B2B51055-E484-4EC7-A633-42A425142FA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0" name="Textfeld 2139">
          <a:extLst>
            <a:ext uri="{FF2B5EF4-FFF2-40B4-BE49-F238E27FC236}">
              <a16:creationId xmlns:a16="http://schemas.microsoft.com/office/drawing/2014/main" id="{04CC7B6C-36E9-4D06-AB02-06DCF9CBFAB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1" name="Textfeld 2140">
          <a:extLst>
            <a:ext uri="{FF2B5EF4-FFF2-40B4-BE49-F238E27FC236}">
              <a16:creationId xmlns:a16="http://schemas.microsoft.com/office/drawing/2014/main" id="{0A76AFB9-2F56-4026-A2D1-E6F366102B2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2" name="Textfeld 2141">
          <a:extLst>
            <a:ext uri="{FF2B5EF4-FFF2-40B4-BE49-F238E27FC236}">
              <a16:creationId xmlns:a16="http://schemas.microsoft.com/office/drawing/2014/main" id="{964774A5-0535-4E43-BEF0-F675535ED95E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3" name="Textfeld 2142">
          <a:extLst>
            <a:ext uri="{FF2B5EF4-FFF2-40B4-BE49-F238E27FC236}">
              <a16:creationId xmlns:a16="http://schemas.microsoft.com/office/drawing/2014/main" id="{D08C04DB-8392-4BA1-BA37-8B7AF831B2E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4" name="Textfeld 2143">
          <a:extLst>
            <a:ext uri="{FF2B5EF4-FFF2-40B4-BE49-F238E27FC236}">
              <a16:creationId xmlns:a16="http://schemas.microsoft.com/office/drawing/2014/main" id="{2824ED6F-1AE3-4C68-A1B0-D26F7E79CD4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5" name="Textfeld 2144">
          <a:extLst>
            <a:ext uri="{FF2B5EF4-FFF2-40B4-BE49-F238E27FC236}">
              <a16:creationId xmlns:a16="http://schemas.microsoft.com/office/drawing/2014/main" id="{4299E204-A32E-4AB8-BBF2-2514EE08BF7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6" name="Textfeld 2145">
          <a:extLst>
            <a:ext uri="{FF2B5EF4-FFF2-40B4-BE49-F238E27FC236}">
              <a16:creationId xmlns:a16="http://schemas.microsoft.com/office/drawing/2014/main" id="{F6C2B3D8-1463-4731-B2D0-818A44DE5EA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7" name="Textfeld 2146">
          <a:extLst>
            <a:ext uri="{FF2B5EF4-FFF2-40B4-BE49-F238E27FC236}">
              <a16:creationId xmlns:a16="http://schemas.microsoft.com/office/drawing/2014/main" id="{D13A303B-6EE7-4F94-B733-147F0B6C00F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8" name="Textfeld 2147">
          <a:extLst>
            <a:ext uri="{FF2B5EF4-FFF2-40B4-BE49-F238E27FC236}">
              <a16:creationId xmlns:a16="http://schemas.microsoft.com/office/drawing/2014/main" id="{D3D28569-A149-4D7A-8530-4EF846486D5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49" name="Textfeld 2148">
          <a:extLst>
            <a:ext uri="{FF2B5EF4-FFF2-40B4-BE49-F238E27FC236}">
              <a16:creationId xmlns:a16="http://schemas.microsoft.com/office/drawing/2014/main" id="{3717CBFB-66DE-46B7-B822-E2A78BD4CF1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0" name="Textfeld 2149">
          <a:extLst>
            <a:ext uri="{FF2B5EF4-FFF2-40B4-BE49-F238E27FC236}">
              <a16:creationId xmlns:a16="http://schemas.microsoft.com/office/drawing/2014/main" id="{5C5DCD33-78DC-41F7-8939-0D8A6E44A88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1" name="Textfeld 2150">
          <a:extLst>
            <a:ext uri="{FF2B5EF4-FFF2-40B4-BE49-F238E27FC236}">
              <a16:creationId xmlns:a16="http://schemas.microsoft.com/office/drawing/2014/main" id="{0EA2BAD1-757B-4F0D-90A0-4D037A0BB92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2" name="Textfeld 2151">
          <a:extLst>
            <a:ext uri="{FF2B5EF4-FFF2-40B4-BE49-F238E27FC236}">
              <a16:creationId xmlns:a16="http://schemas.microsoft.com/office/drawing/2014/main" id="{ADE5AAA7-905A-4214-8D2B-CE105560D22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3" name="Textfeld 2152">
          <a:extLst>
            <a:ext uri="{FF2B5EF4-FFF2-40B4-BE49-F238E27FC236}">
              <a16:creationId xmlns:a16="http://schemas.microsoft.com/office/drawing/2014/main" id="{6F2F2D6F-5746-4DB6-A4B2-F9C7B44F33F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4" name="Textfeld 2153">
          <a:extLst>
            <a:ext uri="{FF2B5EF4-FFF2-40B4-BE49-F238E27FC236}">
              <a16:creationId xmlns:a16="http://schemas.microsoft.com/office/drawing/2014/main" id="{7283BDC8-BDC2-4160-A6B0-2C79D77F914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5" name="Textfeld 2154">
          <a:extLst>
            <a:ext uri="{FF2B5EF4-FFF2-40B4-BE49-F238E27FC236}">
              <a16:creationId xmlns:a16="http://schemas.microsoft.com/office/drawing/2014/main" id="{013F5375-18E8-4FBE-A301-9A43B65FF0F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6" name="Textfeld 2155">
          <a:extLst>
            <a:ext uri="{FF2B5EF4-FFF2-40B4-BE49-F238E27FC236}">
              <a16:creationId xmlns:a16="http://schemas.microsoft.com/office/drawing/2014/main" id="{5721FEAE-3982-4194-BBC2-3F34BDB561D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7" name="Textfeld 2156">
          <a:extLst>
            <a:ext uri="{FF2B5EF4-FFF2-40B4-BE49-F238E27FC236}">
              <a16:creationId xmlns:a16="http://schemas.microsoft.com/office/drawing/2014/main" id="{0BB2CCE7-2818-4163-B727-2EFB1B28E29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8" name="Textfeld 2157">
          <a:extLst>
            <a:ext uri="{FF2B5EF4-FFF2-40B4-BE49-F238E27FC236}">
              <a16:creationId xmlns:a16="http://schemas.microsoft.com/office/drawing/2014/main" id="{ED89EC04-B1F4-424D-8AB5-6B76EFDE0D6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59" name="Textfeld 2158">
          <a:extLst>
            <a:ext uri="{FF2B5EF4-FFF2-40B4-BE49-F238E27FC236}">
              <a16:creationId xmlns:a16="http://schemas.microsoft.com/office/drawing/2014/main" id="{8BFF4815-C742-4594-A028-6D6DE045A1B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0" name="Textfeld 2159">
          <a:extLst>
            <a:ext uri="{FF2B5EF4-FFF2-40B4-BE49-F238E27FC236}">
              <a16:creationId xmlns:a16="http://schemas.microsoft.com/office/drawing/2014/main" id="{7D363CD2-AA83-46DA-8732-47C53A617F3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1" name="Textfeld 2160">
          <a:extLst>
            <a:ext uri="{FF2B5EF4-FFF2-40B4-BE49-F238E27FC236}">
              <a16:creationId xmlns:a16="http://schemas.microsoft.com/office/drawing/2014/main" id="{78653B40-213C-4031-9365-21F410EFE52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2" name="Textfeld 2161">
          <a:extLst>
            <a:ext uri="{FF2B5EF4-FFF2-40B4-BE49-F238E27FC236}">
              <a16:creationId xmlns:a16="http://schemas.microsoft.com/office/drawing/2014/main" id="{3804C96D-52F1-45BE-80D2-00FA1AEB815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3" name="Textfeld 2162">
          <a:extLst>
            <a:ext uri="{FF2B5EF4-FFF2-40B4-BE49-F238E27FC236}">
              <a16:creationId xmlns:a16="http://schemas.microsoft.com/office/drawing/2014/main" id="{0D76CB12-11B8-4D6F-AE96-6DDF21E48ED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4" name="Textfeld 2163">
          <a:extLst>
            <a:ext uri="{FF2B5EF4-FFF2-40B4-BE49-F238E27FC236}">
              <a16:creationId xmlns:a16="http://schemas.microsoft.com/office/drawing/2014/main" id="{D20C2DA9-C40E-4416-B98C-3C78A766657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5" name="Textfeld 2164">
          <a:extLst>
            <a:ext uri="{FF2B5EF4-FFF2-40B4-BE49-F238E27FC236}">
              <a16:creationId xmlns:a16="http://schemas.microsoft.com/office/drawing/2014/main" id="{981D0CC8-C518-4DF4-B4B9-C945FBDAB98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6" name="Textfeld 2165">
          <a:extLst>
            <a:ext uri="{FF2B5EF4-FFF2-40B4-BE49-F238E27FC236}">
              <a16:creationId xmlns:a16="http://schemas.microsoft.com/office/drawing/2014/main" id="{BC983B86-7669-4F53-9BA3-AF2AB2ED30D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7" name="Textfeld 2166">
          <a:extLst>
            <a:ext uri="{FF2B5EF4-FFF2-40B4-BE49-F238E27FC236}">
              <a16:creationId xmlns:a16="http://schemas.microsoft.com/office/drawing/2014/main" id="{26E6830F-22DD-4582-A6D8-4CF6274E61C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8" name="Textfeld 2167">
          <a:extLst>
            <a:ext uri="{FF2B5EF4-FFF2-40B4-BE49-F238E27FC236}">
              <a16:creationId xmlns:a16="http://schemas.microsoft.com/office/drawing/2014/main" id="{5355E994-EDBD-4764-954A-C82D23B6035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69" name="Textfeld 2168">
          <a:extLst>
            <a:ext uri="{FF2B5EF4-FFF2-40B4-BE49-F238E27FC236}">
              <a16:creationId xmlns:a16="http://schemas.microsoft.com/office/drawing/2014/main" id="{9FF33CE9-31F6-4666-82BD-2CA9BBF856F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0" name="Textfeld 2169">
          <a:extLst>
            <a:ext uri="{FF2B5EF4-FFF2-40B4-BE49-F238E27FC236}">
              <a16:creationId xmlns:a16="http://schemas.microsoft.com/office/drawing/2014/main" id="{93AD3A61-5C75-47D2-BD55-DA9B0D16018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1" name="Textfeld 2170">
          <a:extLst>
            <a:ext uri="{FF2B5EF4-FFF2-40B4-BE49-F238E27FC236}">
              <a16:creationId xmlns:a16="http://schemas.microsoft.com/office/drawing/2014/main" id="{F50EE88C-8579-442C-AA74-1F764D80069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2" name="Textfeld 2171">
          <a:extLst>
            <a:ext uri="{FF2B5EF4-FFF2-40B4-BE49-F238E27FC236}">
              <a16:creationId xmlns:a16="http://schemas.microsoft.com/office/drawing/2014/main" id="{AA80CD6E-287A-4C33-81B0-2B1D35894CE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3" name="Textfeld 2172">
          <a:extLst>
            <a:ext uri="{FF2B5EF4-FFF2-40B4-BE49-F238E27FC236}">
              <a16:creationId xmlns:a16="http://schemas.microsoft.com/office/drawing/2014/main" id="{B2230B69-9B3D-4DE2-ADB0-F55EF8865DF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4" name="Textfeld 2173">
          <a:extLst>
            <a:ext uri="{FF2B5EF4-FFF2-40B4-BE49-F238E27FC236}">
              <a16:creationId xmlns:a16="http://schemas.microsoft.com/office/drawing/2014/main" id="{265B8D99-556E-464E-BFBD-E3F23447F7F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5" name="Textfeld 2174">
          <a:extLst>
            <a:ext uri="{FF2B5EF4-FFF2-40B4-BE49-F238E27FC236}">
              <a16:creationId xmlns:a16="http://schemas.microsoft.com/office/drawing/2014/main" id="{19F1D185-BCB8-45B6-BC16-13487C0F3ED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6" name="Textfeld 2175">
          <a:extLst>
            <a:ext uri="{FF2B5EF4-FFF2-40B4-BE49-F238E27FC236}">
              <a16:creationId xmlns:a16="http://schemas.microsoft.com/office/drawing/2014/main" id="{092332F6-0718-4DF9-A243-F169455376E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7" name="Textfeld 2176">
          <a:extLst>
            <a:ext uri="{FF2B5EF4-FFF2-40B4-BE49-F238E27FC236}">
              <a16:creationId xmlns:a16="http://schemas.microsoft.com/office/drawing/2014/main" id="{BE37908A-345A-4898-BE92-5CDEA0A18D7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8" name="Textfeld 2177">
          <a:extLst>
            <a:ext uri="{FF2B5EF4-FFF2-40B4-BE49-F238E27FC236}">
              <a16:creationId xmlns:a16="http://schemas.microsoft.com/office/drawing/2014/main" id="{2347EB8D-8A0B-4658-84A9-C35C539DEBE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79" name="Textfeld 2178">
          <a:extLst>
            <a:ext uri="{FF2B5EF4-FFF2-40B4-BE49-F238E27FC236}">
              <a16:creationId xmlns:a16="http://schemas.microsoft.com/office/drawing/2014/main" id="{8DE3E9A2-A44D-40D3-AB83-610F0438529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0" name="Textfeld 2179">
          <a:extLst>
            <a:ext uri="{FF2B5EF4-FFF2-40B4-BE49-F238E27FC236}">
              <a16:creationId xmlns:a16="http://schemas.microsoft.com/office/drawing/2014/main" id="{E6AE0A2B-7AC4-4C81-9931-4327C21B3D8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1" name="Textfeld 2180">
          <a:extLst>
            <a:ext uri="{FF2B5EF4-FFF2-40B4-BE49-F238E27FC236}">
              <a16:creationId xmlns:a16="http://schemas.microsoft.com/office/drawing/2014/main" id="{ED92EBF7-A8A6-4058-9A61-5CC0D4E6B5A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2" name="Textfeld 2181">
          <a:extLst>
            <a:ext uri="{FF2B5EF4-FFF2-40B4-BE49-F238E27FC236}">
              <a16:creationId xmlns:a16="http://schemas.microsoft.com/office/drawing/2014/main" id="{549736B5-DEEE-47B6-B4D5-49A001BE728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3" name="Textfeld 2182">
          <a:extLst>
            <a:ext uri="{FF2B5EF4-FFF2-40B4-BE49-F238E27FC236}">
              <a16:creationId xmlns:a16="http://schemas.microsoft.com/office/drawing/2014/main" id="{E9E46927-BBDB-4995-87D0-BC50F4793E1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4" name="Textfeld 2183">
          <a:extLst>
            <a:ext uri="{FF2B5EF4-FFF2-40B4-BE49-F238E27FC236}">
              <a16:creationId xmlns:a16="http://schemas.microsoft.com/office/drawing/2014/main" id="{BF9256DA-B62C-4F9B-B9EB-6222B7EC943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5" name="Textfeld 2184">
          <a:extLst>
            <a:ext uri="{FF2B5EF4-FFF2-40B4-BE49-F238E27FC236}">
              <a16:creationId xmlns:a16="http://schemas.microsoft.com/office/drawing/2014/main" id="{11F8B451-2A0B-4ABB-9AEE-9861468A189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6" name="Textfeld 2185">
          <a:extLst>
            <a:ext uri="{FF2B5EF4-FFF2-40B4-BE49-F238E27FC236}">
              <a16:creationId xmlns:a16="http://schemas.microsoft.com/office/drawing/2014/main" id="{5B4FD75B-3DAA-469C-8E3A-CBDD4D0ED6C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7" name="Textfeld 2186">
          <a:extLst>
            <a:ext uri="{FF2B5EF4-FFF2-40B4-BE49-F238E27FC236}">
              <a16:creationId xmlns:a16="http://schemas.microsoft.com/office/drawing/2014/main" id="{1D324393-968A-4DBB-81E0-CF6FC6E56CB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8" name="Textfeld 2187">
          <a:extLst>
            <a:ext uri="{FF2B5EF4-FFF2-40B4-BE49-F238E27FC236}">
              <a16:creationId xmlns:a16="http://schemas.microsoft.com/office/drawing/2014/main" id="{0CA10544-9303-45A6-90F8-E1AA1B8B74F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89" name="Textfeld 2188">
          <a:extLst>
            <a:ext uri="{FF2B5EF4-FFF2-40B4-BE49-F238E27FC236}">
              <a16:creationId xmlns:a16="http://schemas.microsoft.com/office/drawing/2014/main" id="{D8804CC8-5CF0-4AF6-89C9-AE9EA29B2C04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90" name="Textfeld 2189">
          <a:extLst>
            <a:ext uri="{FF2B5EF4-FFF2-40B4-BE49-F238E27FC236}">
              <a16:creationId xmlns:a16="http://schemas.microsoft.com/office/drawing/2014/main" id="{5B6726F2-9DF8-4D38-A1E5-D1AF83C90B0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91" name="Textfeld 2190">
          <a:extLst>
            <a:ext uri="{FF2B5EF4-FFF2-40B4-BE49-F238E27FC236}">
              <a16:creationId xmlns:a16="http://schemas.microsoft.com/office/drawing/2014/main" id="{C77EF8F7-16D1-454A-BD8D-284C86EF262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192" name="Textfeld 2191">
          <a:extLst>
            <a:ext uri="{FF2B5EF4-FFF2-40B4-BE49-F238E27FC236}">
              <a16:creationId xmlns:a16="http://schemas.microsoft.com/office/drawing/2014/main" id="{5FC365A8-D78A-439D-800C-4B18D447554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3" name="Textfeld 2192">
          <a:extLst>
            <a:ext uri="{FF2B5EF4-FFF2-40B4-BE49-F238E27FC236}">
              <a16:creationId xmlns:a16="http://schemas.microsoft.com/office/drawing/2014/main" id="{A5E098C9-EAA4-4E97-BCEC-0DE841C1136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4" name="Textfeld 2193">
          <a:extLst>
            <a:ext uri="{FF2B5EF4-FFF2-40B4-BE49-F238E27FC236}">
              <a16:creationId xmlns:a16="http://schemas.microsoft.com/office/drawing/2014/main" id="{C96824D2-3000-4527-8EB7-01FFC6CE77F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5" name="Textfeld 2194">
          <a:extLst>
            <a:ext uri="{FF2B5EF4-FFF2-40B4-BE49-F238E27FC236}">
              <a16:creationId xmlns:a16="http://schemas.microsoft.com/office/drawing/2014/main" id="{FC45C536-C14B-4193-A5FE-23FC9A180A4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6" name="Textfeld 2195">
          <a:extLst>
            <a:ext uri="{FF2B5EF4-FFF2-40B4-BE49-F238E27FC236}">
              <a16:creationId xmlns:a16="http://schemas.microsoft.com/office/drawing/2014/main" id="{05419E93-5C47-4888-B2BA-29EA92A5A25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7" name="Textfeld 2196">
          <a:extLst>
            <a:ext uri="{FF2B5EF4-FFF2-40B4-BE49-F238E27FC236}">
              <a16:creationId xmlns:a16="http://schemas.microsoft.com/office/drawing/2014/main" id="{32DB37D3-6E64-4172-8200-FBEDFD93290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8" name="Textfeld 2197">
          <a:extLst>
            <a:ext uri="{FF2B5EF4-FFF2-40B4-BE49-F238E27FC236}">
              <a16:creationId xmlns:a16="http://schemas.microsoft.com/office/drawing/2014/main" id="{BEE2B9AD-A97E-485A-9804-798276DF7F8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199" name="Textfeld 2198">
          <a:extLst>
            <a:ext uri="{FF2B5EF4-FFF2-40B4-BE49-F238E27FC236}">
              <a16:creationId xmlns:a16="http://schemas.microsoft.com/office/drawing/2014/main" id="{DBBB1691-6DA4-4E97-B09B-10F1233A5BA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0" name="Textfeld 2199">
          <a:extLst>
            <a:ext uri="{FF2B5EF4-FFF2-40B4-BE49-F238E27FC236}">
              <a16:creationId xmlns:a16="http://schemas.microsoft.com/office/drawing/2014/main" id="{A0E13089-7644-4478-912E-D494DCA0F01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1" name="Textfeld 2200">
          <a:extLst>
            <a:ext uri="{FF2B5EF4-FFF2-40B4-BE49-F238E27FC236}">
              <a16:creationId xmlns:a16="http://schemas.microsoft.com/office/drawing/2014/main" id="{0760D949-A96D-4AE5-8AE2-B56586AA180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2" name="Textfeld 2201">
          <a:extLst>
            <a:ext uri="{FF2B5EF4-FFF2-40B4-BE49-F238E27FC236}">
              <a16:creationId xmlns:a16="http://schemas.microsoft.com/office/drawing/2014/main" id="{7259609E-F86E-47A5-989A-49C7D945E95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3" name="Textfeld 2202">
          <a:extLst>
            <a:ext uri="{FF2B5EF4-FFF2-40B4-BE49-F238E27FC236}">
              <a16:creationId xmlns:a16="http://schemas.microsoft.com/office/drawing/2014/main" id="{3ACADDB6-5AD4-4633-B594-D1E6D84D480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4" name="Textfeld 2203">
          <a:extLst>
            <a:ext uri="{FF2B5EF4-FFF2-40B4-BE49-F238E27FC236}">
              <a16:creationId xmlns:a16="http://schemas.microsoft.com/office/drawing/2014/main" id="{6E334496-EE4C-466A-B405-C3364FF5671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5" name="Textfeld 2204">
          <a:extLst>
            <a:ext uri="{FF2B5EF4-FFF2-40B4-BE49-F238E27FC236}">
              <a16:creationId xmlns:a16="http://schemas.microsoft.com/office/drawing/2014/main" id="{9D947B42-027C-4908-820A-03855E58454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6" name="Textfeld 2205">
          <a:extLst>
            <a:ext uri="{FF2B5EF4-FFF2-40B4-BE49-F238E27FC236}">
              <a16:creationId xmlns:a16="http://schemas.microsoft.com/office/drawing/2014/main" id="{6B75E660-DA3C-4C68-A5A5-996204DB76A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7" name="Textfeld 2206">
          <a:extLst>
            <a:ext uri="{FF2B5EF4-FFF2-40B4-BE49-F238E27FC236}">
              <a16:creationId xmlns:a16="http://schemas.microsoft.com/office/drawing/2014/main" id="{AB50028C-B87B-4A3D-873A-CAC40B3889B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8" name="Textfeld 2207">
          <a:extLst>
            <a:ext uri="{FF2B5EF4-FFF2-40B4-BE49-F238E27FC236}">
              <a16:creationId xmlns:a16="http://schemas.microsoft.com/office/drawing/2014/main" id="{87E01507-2AA2-4BF1-AD38-B5BE8185074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09" name="Textfeld 2208">
          <a:extLst>
            <a:ext uri="{FF2B5EF4-FFF2-40B4-BE49-F238E27FC236}">
              <a16:creationId xmlns:a16="http://schemas.microsoft.com/office/drawing/2014/main" id="{9B745C98-355A-455C-A665-42FD3F8EA35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10" name="Textfeld 2209">
          <a:extLst>
            <a:ext uri="{FF2B5EF4-FFF2-40B4-BE49-F238E27FC236}">
              <a16:creationId xmlns:a16="http://schemas.microsoft.com/office/drawing/2014/main" id="{A89E9581-43BD-43EC-97D5-55D70EC5AE42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11" name="Textfeld 2210">
          <a:extLst>
            <a:ext uri="{FF2B5EF4-FFF2-40B4-BE49-F238E27FC236}">
              <a16:creationId xmlns:a16="http://schemas.microsoft.com/office/drawing/2014/main" id="{B62C90D7-F19D-433B-9942-956ED60F7F4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212" name="Textfeld 2211">
          <a:extLst>
            <a:ext uri="{FF2B5EF4-FFF2-40B4-BE49-F238E27FC236}">
              <a16:creationId xmlns:a16="http://schemas.microsoft.com/office/drawing/2014/main" id="{A4FA271B-C39F-4D01-BB9D-8CAACE03171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3" name="Textfeld 2212">
          <a:extLst>
            <a:ext uri="{FF2B5EF4-FFF2-40B4-BE49-F238E27FC236}">
              <a16:creationId xmlns:a16="http://schemas.microsoft.com/office/drawing/2014/main" id="{FD076E1D-D2B3-43F7-BDF3-9B38D046BB33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4" name="Textfeld 2213">
          <a:extLst>
            <a:ext uri="{FF2B5EF4-FFF2-40B4-BE49-F238E27FC236}">
              <a16:creationId xmlns:a16="http://schemas.microsoft.com/office/drawing/2014/main" id="{65041696-E53F-4A8A-8758-66C63DB41384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5" name="Textfeld 2214">
          <a:extLst>
            <a:ext uri="{FF2B5EF4-FFF2-40B4-BE49-F238E27FC236}">
              <a16:creationId xmlns:a16="http://schemas.microsoft.com/office/drawing/2014/main" id="{BF3F62BD-9237-4A7B-87C7-5B67BBD7A180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6" name="Textfeld 2215">
          <a:extLst>
            <a:ext uri="{FF2B5EF4-FFF2-40B4-BE49-F238E27FC236}">
              <a16:creationId xmlns:a16="http://schemas.microsoft.com/office/drawing/2014/main" id="{14D122C0-2A6E-4007-B18F-B98B415F72C8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7" name="Textfeld 2216">
          <a:extLst>
            <a:ext uri="{FF2B5EF4-FFF2-40B4-BE49-F238E27FC236}">
              <a16:creationId xmlns:a16="http://schemas.microsoft.com/office/drawing/2014/main" id="{964670B4-0FBE-4540-91A9-F59702C062F0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8" name="Textfeld 2217">
          <a:extLst>
            <a:ext uri="{FF2B5EF4-FFF2-40B4-BE49-F238E27FC236}">
              <a16:creationId xmlns:a16="http://schemas.microsoft.com/office/drawing/2014/main" id="{49D3102A-2145-40A6-A968-75FF50445A15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19" name="Textfeld 2218">
          <a:extLst>
            <a:ext uri="{FF2B5EF4-FFF2-40B4-BE49-F238E27FC236}">
              <a16:creationId xmlns:a16="http://schemas.microsoft.com/office/drawing/2014/main" id="{60BE5811-D5CA-4981-AFAF-1AA79E73C445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0" name="Textfeld 2219">
          <a:extLst>
            <a:ext uri="{FF2B5EF4-FFF2-40B4-BE49-F238E27FC236}">
              <a16:creationId xmlns:a16="http://schemas.microsoft.com/office/drawing/2014/main" id="{EC767C09-25B8-4041-859F-843B335852F2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1" name="Textfeld 2220">
          <a:extLst>
            <a:ext uri="{FF2B5EF4-FFF2-40B4-BE49-F238E27FC236}">
              <a16:creationId xmlns:a16="http://schemas.microsoft.com/office/drawing/2014/main" id="{D29F0750-79E3-4AF9-850A-F555F205860E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2" name="Textfeld 2221">
          <a:extLst>
            <a:ext uri="{FF2B5EF4-FFF2-40B4-BE49-F238E27FC236}">
              <a16:creationId xmlns:a16="http://schemas.microsoft.com/office/drawing/2014/main" id="{2F9D0B03-DAE9-4EDA-82AF-EA99F174C480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3" name="Textfeld 2222">
          <a:extLst>
            <a:ext uri="{FF2B5EF4-FFF2-40B4-BE49-F238E27FC236}">
              <a16:creationId xmlns:a16="http://schemas.microsoft.com/office/drawing/2014/main" id="{B0D9FA7C-E46F-466B-BA8C-ECEC9CF23329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4" name="Textfeld 2223">
          <a:extLst>
            <a:ext uri="{FF2B5EF4-FFF2-40B4-BE49-F238E27FC236}">
              <a16:creationId xmlns:a16="http://schemas.microsoft.com/office/drawing/2014/main" id="{C7AAE127-A671-467A-B14D-61AFA7BE64D6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5" name="Textfeld 2224">
          <a:extLst>
            <a:ext uri="{FF2B5EF4-FFF2-40B4-BE49-F238E27FC236}">
              <a16:creationId xmlns:a16="http://schemas.microsoft.com/office/drawing/2014/main" id="{A70C7A82-B4D0-4AE1-96C5-D6842C51B144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6" name="Textfeld 2225">
          <a:extLst>
            <a:ext uri="{FF2B5EF4-FFF2-40B4-BE49-F238E27FC236}">
              <a16:creationId xmlns:a16="http://schemas.microsoft.com/office/drawing/2014/main" id="{82BDE0AF-0143-4AFE-BD7D-F32B7E257504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7" name="Textfeld 2226">
          <a:extLst>
            <a:ext uri="{FF2B5EF4-FFF2-40B4-BE49-F238E27FC236}">
              <a16:creationId xmlns:a16="http://schemas.microsoft.com/office/drawing/2014/main" id="{542DFE21-644B-4AE6-AACE-43E83CE78CD6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8" name="Textfeld 2227">
          <a:extLst>
            <a:ext uri="{FF2B5EF4-FFF2-40B4-BE49-F238E27FC236}">
              <a16:creationId xmlns:a16="http://schemas.microsoft.com/office/drawing/2014/main" id="{9012F912-C6A5-4A0E-964D-CF9A2DAF73DC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29" name="Textfeld 2228">
          <a:extLst>
            <a:ext uri="{FF2B5EF4-FFF2-40B4-BE49-F238E27FC236}">
              <a16:creationId xmlns:a16="http://schemas.microsoft.com/office/drawing/2014/main" id="{D140CDE5-2EB6-4DBB-98F6-A5725D105BD9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30" name="Textfeld 2229">
          <a:extLst>
            <a:ext uri="{FF2B5EF4-FFF2-40B4-BE49-F238E27FC236}">
              <a16:creationId xmlns:a16="http://schemas.microsoft.com/office/drawing/2014/main" id="{8331CECA-844E-45A3-BBE3-73CDF2852623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31" name="Textfeld 2230">
          <a:extLst>
            <a:ext uri="{FF2B5EF4-FFF2-40B4-BE49-F238E27FC236}">
              <a16:creationId xmlns:a16="http://schemas.microsoft.com/office/drawing/2014/main" id="{DCD64BDB-1516-41EE-B799-6632E910580C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32" name="Textfeld 2231">
          <a:extLst>
            <a:ext uri="{FF2B5EF4-FFF2-40B4-BE49-F238E27FC236}">
              <a16:creationId xmlns:a16="http://schemas.microsoft.com/office/drawing/2014/main" id="{8CFD3EDF-56E6-4510-8B0D-53EE09849304}"/>
            </a:ext>
          </a:extLst>
        </xdr:cNvPr>
        <xdr:cNvSpPr txBox="1"/>
      </xdr:nvSpPr>
      <xdr:spPr>
        <a:xfrm>
          <a:off x="7632700" y="171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3" name="Textfeld 2232">
          <a:extLst>
            <a:ext uri="{FF2B5EF4-FFF2-40B4-BE49-F238E27FC236}">
              <a16:creationId xmlns:a16="http://schemas.microsoft.com/office/drawing/2014/main" id="{4DE878AB-4DDA-4449-93E8-C4A05363EA7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4" name="Textfeld 2233">
          <a:extLst>
            <a:ext uri="{FF2B5EF4-FFF2-40B4-BE49-F238E27FC236}">
              <a16:creationId xmlns:a16="http://schemas.microsoft.com/office/drawing/2014/main" id="{8B53EF19-CE4B-4F44-9FE7-128E59F69EA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5" name="Textfeld 2234">
          <a:extLst>
            <a:ext uri="{FF2B5EF4-FFF2-40B4-BE49-F238E27FC236}">
              <a16:creationId xmlns:a16="http://schemas.microsoft.com/office/drawing/2014/main" id="{D218927B-55C9-458B-863B-9A7906EE8E5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6" name="Textfeld 2235">
          <a:extLst>
            <a:ext uri="{FF2B5EF4-FFF2-40B4-BE49-F238E27FC236}">
              <a16:creationId xmlns:a16="http://schemas.microsoft.com/office/drawing/2014/main" id="{78878F80-AA1A-4970-A525-8B8D85EDD79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7" name="Textfeld 2236">
          <a:extLst>
            <a:ext uri="{FF2B5EF4-FFF2-40B4-BE49-F238E27FC236}">
              <a16:creationId xmlns:a16="http://schemas.microsoft.com/office/drawing/2014/main" id="{5826E339-33E5-452C-817B-659BC2D825B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8" name="Textfeld 2237">
          <a:extLst>
            <a:ext uri="{FF2B5EF4-FFF2-40B4-BE49-F238E27FC236}">
              <a16:creationId xmlns:a16="http://schemas.microsoft.com/office/drawing/2014/main" id="{26E3CD51-0336-43CF-B013-FB37665DDCD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39" name="Textfeld 2238">
          <a:extLst>
            <a:ext uri="{FF2B5EF4-FFF2-40B4-BE49-F238E27FC236}">
              <a16:creationId xmlns:a16="http://schemas.microsoft.com/office/drawing/2014/main" id="{7A66FD59-58D7-41D7-A26F-9EE068B4B0C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0" name="Textfeld 2239">
          <a:extLst>
            <a:ext uri="{FF2B5EF4-FFF2-40B4-BE49-F238E27FC236}">
              <a16:creationId xmlns:a16="http://schemas.microsoft.com/office/drawing/2014/main" id="{6EB59B59-F7C4-48FF-86D7-9C8691A765C1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1" name="Textfeld 2240">
          <a:extLst>
            <a:ext uri="{FF2B5EF4-FFF2-40B4-BE49-F238E27FC236}">
              <a16:creationId xmlns:a16="http://schemas.microsoft.com/office/drawing/2014/main" id="{24516B6B-0050-49D4-8E7E-A6AD3D1C70A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2" name="Textfeld 2241">
          <a:extLst>
            <a:ext uri="{FF2B5EF4-FFF2-40B4-BE49-F238E27FC236}">
              <a16:creationId xmlns:a16="http://schemas.microsoft.com/office/drawing/2014/main" id="{0CCD7FAE-D569-4ECC-8800-E904AF101A5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3" name="Textfeld 2242">
          <a:extLst>
            <a:ext uri="{FF2B5EF4-FFF2-40B4-BE49-F238E27FC236}">
              <a16:creationId xmlns:a16="http://schemas.microsoft.com/office/drawing/2014/main" id="{05D1386D-F27F-4058-9080-50144B44598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4" name="Textfeld 2243">
          <a:extLst>
            <a:ext uri="{FF2B5EF4-FFF2-40B4-BE49-F238E27FC236}">
              <a16:creationId xmlns:a16="http://schemas.microsoft.com/office/drawing/2014/main" id="{C4933333-98AB-43F3-804A-AB11319B49D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5" name="Textfeld 2244">
          <a:extLst>
            <a:ext uri="{FF2B5EF4-FFF2-40B4-BE49-F238E27FC236}">
              <a16:creationId xmlns:a16="http://schemas.microsoft.com/office/drawing/2014/main" id="{C093690F-B29C-4225-88D9-DBA1555152DB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6" name="Textfeld 2245">
          <a:extLst>
            <a:ext uri="{FF2B5EF4-FFF2-40B4-BE49-F238E27FC236}">
              <a16:creationId xmlns:a16="http://schemas.microsoft.com/office/drawing/2014/main" id="{815640C0-C68C-4C7E-9BDA-8150414E192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7" name="Textfeld 2246">
          <a:extLst>
            <a:ext uri="{FF2B5EF4-FFF2-40B4-BE49-F238E27FC236}">
              <a16:creationId xmlns:a16="http://schemas.microsoft.com/office/drawing/2014/main" id="{9390F48F-409C-4B2C-B223-72172026A08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8" name="Textfeld 2247">
          <a:extLst>
            <a:ext uri="{FF2B5EF4-FFF2-40B4-BE49-F238E27FC236}">
              <a16:creationId xmlns:a16="http://schemas.microsoft.com/office/drawing/2014/main" id="{0E4AEBDB-A089-4488-B45C-D2930407D26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49" name="Textfeld 2248">
          <a:extLst>
            <a:ext uri="{FF2B5EF4-FFF2-40B4-BE49-F238E27FC236}">
              <a16:creationId xmlns:a16="http://schemas.microsoft.com/office/drawing/2014/main" id="{3E7DE52E-670F-4430-B33D-8B16D624068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50" name="Textfeld 2249">
          <a:extLst>
            <a:ext uri="{FF2B5EF4-FFF2-40B4-BE49-F238E27FC236}">
              <a16:creationId xmlns:a16="http://schemas.microsoft.com/office/drawing/2014/main" id="{7E572AA0-BFB2-4C5E-87FB-81CFF01C5EE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51" name="Textfeld 2250">
          <a:extLst>
            <a:ext uri="{FF2B5EF4-FFF2-40B4-BE49-F238E27FC236}">
              <a16:creationId xmlns:a16="http://schemas.microsoft.com/office/drawing/2014/main" id="{8D7DC02D-1E95-4EAA-839E-550D8B851268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252" name="Textfeld 2251">
          <a:extLst>
            <a:ext uri="{FF2B5EF4-FFF2-40B4-BE49-F238E27FC236}">
              <a16:creationId xmlns:a16="http://schemas.microsoft.com/office/drawing/2014/main" id="{BCD861BE-7E2F-4EEA-909A-FACDFBE2DB1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3" name="Textfeld 2252">
          <a:extLst>
            <a:ext uri="{FF2B5EF4-FFF2-40B4-BE49-F238E27FC236}">
              <a16:creationId xmlns:a16="http://schemas.microsoft.com/office/drawing/2014/main" id="{423A157C-E810-4554-8FBC-C316B947559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4" name="Textfeld 2253">
          <a:extLst>
            <a:ext uri="{FF2B5EF4-FFF2-40B4-BE49-F238E27FC236}">
              <a16:creationId xmlns:a16="http://schemas.microsoft.com/office/drawing/2014/main" id="{0D13E434-6890-4D6E-8B98-812A2EC0A7D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5" name="Textfeld 2254">
          <a:extLst>
            <a:ext uri="{FF2B5EF4-FFF2-40B4-BE49-F238E27FC236}">
              <a16:creationId xmlns:a16="http://schemas.microsoft.com/office/drawing/2014/main" id="{BF752384-E231-4839-AE61-8D57A279BD2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6" name="Textfeld 2255">
          <a:extLst>
            <a:ext uri="{FF2B5EF4-FFF2-40B4-BE49-F238E27FC236}">
              <a16:creationId xmlns:a16="http://schemas.microsoft.com/office/drawing/2014/main" id="{217F0AAE-4F11-436D-99E2-E475C821AD2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7" name="Textfeld 2256">
          <a:extLst>
            <a:ext uri="{FF2B5EF4-FFF2-40B4-BE49-F238E27FC236}">
              <a16:creationId xmlns:a16="http://schemas.microsoft.com/office/drawing/2014/main" id="{F2DC1BA6-7251-4535-9421-F88BCF42F0DE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8" name="Textfeld 2257">
          <a:extLst>
            <a:ext uri="{FF2B5EF4-FFF2-40B4-BE49-F238E27FC236}">
              <a16:creationId xmlns:a16="http://schemas.microsoft.com/office/drawing/2014/main" id="{A0846B1C-3723-4FA7-B8F1-C9DAB30EE3D9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59" name="Textfeld 2258">
          <a:extLst>
            <a:ext uri="{FF2B5EF4-FFF2-40B4-BE49-F238E27FC236}">
              <a16:creationId xmlns:a16="http://schemas.microsoft.com/office/drawing/2014/main" id="{D1F3D876-93B1-431E-9793-55FE4D24C94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0" name="Textfeld 2259">
          <a:extLst>
            <a:ext uri="{FF2B5EF4-FFF2-40B4-BE49-F238E27FC236}">
              <a16:creationId xmlns:a16="http://schemas.microsoft.com/office/drawing/2014/main" id="{64C64CEC-A7BC-4F83-88C8-EBD7F5ABCF5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1" name="Textfeld 2260">
          <a:extLst>
            <a:ext uri="{FF2B5EF4-FFF2-40B4-BE49-F238E27FC236}">
              <a16:creationId xmlns:a16="http://schemas.microsoft.com/office/drawing/2014/main" id="{8711A755-4A95-4777-898E-1565C2F2303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2" name="Textfeld 2261">
          <a:extLst>
            <a:ext uri="{FF2B5EF4-FFF2-40B4-BE49-F238E27FC236}">
              <a16:creationId xmlns:a16="http://schemas.microsoft.com/office/drawing/2014/main" id="{EAFD85A5-7079-4FA8-A093-4DD14C3CF2F5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3" name="Textfeld 2262">
          <a:extLst>
            <a:ext uri="{FF2B5EF4-FFF2-40B4-BE49-F238E27FC236}">
              <a16:creationId xmlns:a16="http://schemas.microsoft.com/office/drawing/2014/main" id="{B6B5DFCA-7A78-4338-89CC-877C2A38AF30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4" name="Textfeld 2263">
          <a:extLst>
            <a:ext uri="{FF2B5EF4-FFF2-40B4-BE49-F238E27FC236}">
              <a16:creationId xmlns:a16="http://schemas.microsoft.com/office/drawing/2014/main" id="{747400D8-9E49-425E-83C7-B1AFF2A47BC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5" name="Textfeld 2264">
          <a:extLst>
            <a:ext uri="{FF2B5EF4-FFF2-40B4-BE49-F238E27FC236}">
              <a16:creationId xmlns:a16="http://schemas.microsoft.com/office/drawing/2014/main" id="{11B8703D-42F0-4829-9DA2-822918B01686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6" name="Textfeld 2265">
          <a:extLst>
            <a:ext uri="{FF2B5EF4-FFF2-40B4-BE49-F238E27FC236}">
              <a16:creationId xmlns:a16="http://schemas.microsoft.com/office/drawing/2014/main" id="{57C35EE2-3D32-4986-9C3E-75244F0ACA07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7" name="Textfeld 2266">
          <a:extLst>
            <a:ext uri="{FF2B5EF4-FFF2-40B4-BE49-F238E27FC236}">
              <a16:creationId xmlns:a16="http://schemas.microsoft.com/office/drawing/2014/main" id="{B69F8CB8-4360-4BD0-9037-38EEA75CF4BF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8" name="Textfeld 2267">
          <a:extLst>
            <a:ext uri="{FF2B5EF4-FFF2-40B4-BE49-F238E27FC236}">
              <a16:creationId xmlns:a16="http://schemas.microsoft.com/office/drawing/2014/main" id="{D410CE94-2411-4B6B-9CBA-9B500B77B59C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69" name="Textfeld 2268">
          <a:extLst>
            <a:ext uri="{FF2B5EF4-FFF2-40B4-BE49-F238E27FC236}">
              <a16:creationId xmlns:a16="http://schemas.microsoft.com/office/drawing/2014/main" id="{0CFCA19F-E8D5-4454-B5A0-14BD9F2C6763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70" name="Textfeld 2269">
          <a:extLst>
            <a:ext uri="{FF2B5EF4-FFF2-40B4-BE49-F238E27FC236}">
              <a16:creationId xmlns:a16="http://schemas.microsoft.com/office/drawing/2014/main" id="{138BBD54-73DB-459E-B25D-4E0D3612CF5D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71" name="Textfeld 2270">
          <a:extLst>
            <a:ext uri="{FF2B5EF4-FFF2-40B4-BE49-F238E27FC236}">
              <a16:creationId xmlns:a16="http://schemas.microsoft.com/office/drawing/2014/main" id="{6A456EA2-E9AC-4086-AAE0-7195B592B7A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184731" cy="264560"/>
    <xdr:sp macro="" textlink="">
      <xdr:nvSpPr>
        <xdr:cNvPr id="2272" name="Textfeld 2271">
          <a:extLst>
            <a:ext uri="{FF2B5EF4-FFF2-40B4-BE49-F238E27FC236}">
              <a16:creationId xmlns:a16="http://schemas.microsoft.com/office/drawing/2014/main" id="{701331B4-E1BA-4CBB-920A-E4B5B3A897BA}"/>
            </a:ext>
          </a:extLst>
        </xdr:cNvPr>
        <xdr:cNvSpPr txBox="1"/>
      </xdr:nvSpPr>
      <xdr:spPr>
        <a:xfrm>
          <a:off x="763270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3" name="Textfeld 2272">
          <a:extLst>
            <a:ext uri="{FF2B5EF4-FFF2-40B4-BE49-F238E27FC236}">
              <a16:creationId xmlns:a16="http://schemas.microsoft.com/office/drawing/2014/main" id="{302706D3-77C6-462A-AF81-0CD63D484107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4" name="Textfeld 2273">
          <a:extLst>
            <a:ext uri="{FF2B5EF4-FFF2-40B4-BE49-F238E27FC236}">
              <a16:creationId xmlns:a16="http://schemas.microsoft.com/office/drawing/2014/main" id="{3C62F516-F322-40DE-AD2F-55F0431B305D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5" name="Textfeld 2274">
          <a:extLst>
            <a:ext uri="{FF2B5EF4-FFF2-40B4-BE49-F238E27FC236}">
              <a16:creationId xmlns:a16="http://schemas.microsoft.com/office/drawing/2014/main" id="{B75D89C5-FBA9-481A-AAFA-02812DE18A72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6" name="Textfeld 2275">
          <a:extLst>
            <a:ext uri="{FF2B5EF4-FFF2-40B4-BE49-F238E27FC236}">
              <a16:creationId xmlns:a16="http://schemas.microsoft.com/office/drawing/2014/main" id="{C8DE3F2A-BBEC-4473-942A-9262901C4205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7" name="Textfeld 2276">
          <a:extLst>
            <a:ext uri="{FF2B5EF4-FFF2-40B4-BE49-F238E27FC236}">
              <a16:creationId xmlns:a16="http://schemas.microsoft.com/office/drawing/2014/main" id="{876E87E3-AE68-4C7F-B233-C5E33DF6CA31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8" name="Textfeld 2277">
          <a:extLst>
            <a:ext uri="{FF2B5EF4-FFF2-40B4-BE49-F238E27FC236}">
              <a16:creationId xmlns:a16="http://schemas.microsoft.com/office/drawing/2014/main" id="{367C18F4-F7DA-4125-8790-5A0D9EEF6C09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79" name="Textfeld 2278">
          <a:extLst>
            <a:ext uri="{FF2B5EF4-FFF2-40B4-BE49-F238E27FC236}">
              <a16:creationId xmlns:a16="http://schemas.microsoft.com/office/drawing/2014/main" id="{CB309C76-3F38-473C-A0B3-7EBEE1E6C529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0" name="Textfeld 2279">
          <a:extLst>
            <a:ext uri="{FF2B5EF4-FFF2-40B4-BE49-F238E27FC236}">
              <a16:creationId xmlns:a16="http://schemas.microsoft.com/office/drawing/2014/main" id="{697F61DB-0D9B-4640-87DE-837B0A1480B1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1" name="Textfeld 2280">
          <a:extLst>
            <a:ext uri="{FF2B5EF4-FFF2-40B4-BE49-F238E27FC236}">
              <a16:creationId xmlns:a16="http://schemas.microsoft.com/office/drawing/2014/main" id="{47193267-A87D-476A-949C-0D03BB7C040F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2" name="Textfeld 2281">
          <a:extLst>
            <a:ext uri="{FF2B5EF4-FFF2-40B4-BE49-F238E27FC236}">
              <a16:creationId xmlns:a16="http://schemas.microsoft.com/office/drawing/2014/main" id="{19AA1308-22BD-4C57-8F23-DAE366B1A7B5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3" name="Textfeld 2282">
          <a:extLst>
            <a:ext uri="{FF2B5EF4-FFF2-40B4-BE49-F238E27FC236}">
              <a16:creationId xmlns:a16="http://schemas.microsoft.com/office/drawing/2014/main" id="{B262C663-54A4-4BC8-9474-28D0C9018DAE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4" name="Textfeld 2283">
          <a:extLst>
            <a:ext uri="{FF2B5EF4-FFF2-40B4-BE49-F238E27FC236}">
              <a16:creationId xmlns:a16="http://schemas.microsoft.com/office/drawing/2014/main" id="{38283943-F5B2-4A57-ADA6-8E34A357F240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5" name="Textfeld 2284">
          <a:extLst>
            <a:ext uri="{FF2B5EF4-FFF2-40B4-BE49-F238E27FC236}">
              <a16:creationId xmlns:a16="http://schemas.microsoft.com/office/drawing/2014/main" id="{B2F1E784-6393-4F9F-8A98-F00A4B37C08B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6" name="Textfeld 2285">
          <a:extLst>
            <a:ext uri="{FF2B5EF4-FFF2-40B4-BE49-F238E27FC236}">
              <a16:creationId xmlns:a16="http://schemas.microsoft.com/office/drawing/2014/main" id="{EE488CF6-217C-4475-AFFC-21616ADD2B89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7" name="Textfeld 2286">
          <a:extLst>
            <a:ext uri="{FF2B5EF4-FFF2-40B4-BE49-F238E27FC236}">
              <a16:creationId xmlns:a16="http://schemas.microsoft.com/office/drawing/2014/main" id="{C4FF726E-90E1-4320-8E5B-A21FEB94B5EA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8" name="Textfeld 2287">
          <a:extLst>
            <a:ext uri="{FF2B5EF4-FFF2-40B4-BE49-F238E27FC236}">
              <a16:creationId xmlns:a16="http://schemas.microsoft.com/office/drawing/2014/main" id="{460B785C-9BD3-44FE-A808-740368AE5F07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89" name="Textfeld 2288">
          <a:extLst>
            <a:ext uri="{FF2B5EF4-FFF2-40B4-BE49-F238E27FC236}">
              <a16:creationId xmlns:a16="http://schemas.microsoft.com/office/drawing/2014/main" id="{5AFD8832-80E5-4A59-9B3E-99E30773AAC4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90" name="Textfeld 2289">
          <a:extLst>
            <a:ext uri="{FF2B5EF4-FFF2-40B4-BE49-F238E27FC236}">
              <a16:creationId xmlns:a16="http://schemas.microsoft.com/office/drawing/2014/main" id="{FAAB214D-1CBC-45B1-BB6E-C1DFDCCC0138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91" name="Textfeld 2290">
          <a:extLst>
            <a:ext uri="{FF2B5EF4-FFF2-40B4-BE49-F238E27FC236}">
              <a16:creationId xmlns:a16="http://schemas.microsoft.com/office/drawing/2014/main" id="{0240EFD5-2E84-407C-B675-E3ADD5A8B1DA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292" name="Textfeld 2291">
          <a:extLst>
            <a:ext uri="{FF2B5EF4-FFF2-40B4-BE49-F238E27FC236}">
              <a16:creationId xmlns:a16="http://schemas.microsoft.com/office/drawing/2014/main" id="{87E375DD-6170-4159-9208-0DA9E5F3A85E}"/>
            </a:ext>
          </a:extLst>
        </xdr:cNvPr>
        <xdr:cNvSpPr txBox="1"/>
      </xdr:nvSpPr>
      <xdr:spPr>
        <a:xfrm>
          <a:off x="7629071" y="10889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3" name="Textfeld 2292">
          <a:extLst>
            <a:ext uri="{FF2B5EF4-FFF2-40B4-BE49-F238E27FC236}">
              <a16:creationId xmlns:a16="http://schemas.microsoft.com/office/drawing/2014/main" id="{F5ABE5FE-9081-4CC2-85E1-17E583ABBC82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4" name="Textfeld 2293">
          <a:extLst>
            <a:ext uri="{FF2B5EF4-FFF2-40B4-BE49-F238E27FC236}">
              <a16:creationId xmlns:a16="http://schemas.microsoft.com/office/drawing/2014/main" id="{9309C175-5C9C-49B6-BCF9-9893C9AB366D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5" name="Textfeld 2294">
          <a:extLst>
            <a:ext uri="{FF2B5EF4-FFF2-40B4-BE49-F238E27FC236}">
              <a16:creationId xmlns:a16="http://schemas.microsoft.com/office/drawing/2014/main" id="{EEFE331F-EB13-44D8-B2F9-38E93473B69E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6" name="Textfeld 2295">
          <a:extLst>
            <a:ext uri="{FF2B5EF4-FFF2-40B4-BE49-F238E27FC236}">
              <a16:creationId xmlns:a16="http://schemas.microsoft.com/office/drawing/2014/main" id="{F59BC4AA-3106-47E8-B18D-632FA4BFB20D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7" name="Textfeld 2296">
          <a:extLst>
            <a:ext uri="{FF2B5EF4-FFF2-40B4-BE49-F238E27FC236}">
              <a16:creationId xmlns:a16="http://schemas.microsoft.com/office/drawing/2014/main" id="{03C6FC33-75BC-4B36-8A47-B8B82EAE2BB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8" name="Textfeld 2297">
          <a:extLst>
            <a:ext uri="{FF2B5EF4-FFF2-40B4-BE49-F238E27FC236}">
              <a16:creationId xmlns:a16="http://schemas.microsoft.com/office/drawing/2014/main" id="{7716E61E-8D13-4C59-9A44-329A24BED538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299" name="Textfeld 2298">
          <a:extLst>
            <a:ext uri="{FF2B5EF4-FFF2-40B4-BE49-F238E27FC236}">
              <a16:creationId xmlns:a16="http://schemas.microsoft.com/office/drawing/2014/main" id="{A6A65217-5C2B-4C25-93F4-22AE12EBB872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0" name="Textfeld 2299">
          <a:extLst>
            <a:ext uri="{FF2B5EF4-FFF2-40B4-BE49-F238E27FC236}">
              <a16:creationId xmlns:a16="http://schemas.microsoft.com/office/drawing/2014/main" id="{3E928FF0-763D-4E41-945F-3011B9DDBA71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1" name="Textfeld 2300">
          <a:extLst>
            <a:ext uri="{FF2B5EF4-FFF2-40B4-BE49-F238E27FC236}">
              <a16:creationId xmlns:a16="http://schemas.microsoft.com/office/drawing/2014/main" id="{313F79D2-1654-4C77-A00E-44D6C5AD4F71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2" name="Textfeld 2301">
          <a:extLst>
            <a:ext uri="{FF2B5EF4-FFF2-40B4-BE49-F238E27FC236}">
              <a16:creationId xmlns:a16="http://schemas.microsoft.com/office/drawing/2014/main" id="{159D09E9-C1D7-434D-A5F0-E030512193C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3" name="Textfeld 2302">
          <a:extLst>
            <a:ext uri="{FF2B5EF4-FFF2-40B4-BE49-F238E27FC236}">
              <a16:creationId xmlns:a16="http://schemas.microsoft.com/office/drawing/2014/main" id="{0FB41A75-E0A7-4096-8966-414190545509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4" name="Textfeld 2303">
          <a:extLst>
            <a:ext uri="{FF2B5EF4-FFF2-40B4-BE49-F238E27FC236}">
              <a16:creationId xmlns:a16="http://schemas.microsoft.com/office/drawing/2014/main" id="{6AD23443-4D8E-42C1-88B8-C7D7185344D9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5" name="Textfeld 2304">
          <a:extLst>
            <a:ext uri="{FF2B5EF4-FFF2-40B4-BE49-F238E27FC236}">
              <a16:creationId xmlns:a16="http://schemas.microsoft.com/office/drawing/2014/main" id="{69F73CE7-5F29-491E-9FA4-62D9F4C9932F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6" name="Textfeld 2305">
          <a:extLst>
            <a:ext uri="{FF2B5EF4-FFF2-40B4-BE49-F238E27FC236}">
              <a16:creationId xmlns:a16="http://schemas.microsoft.com/office/drawing/2014/main" id="{D6C70A41-1725-4058-8DAB-922C1A43C58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7" name="Textfeld 2306">
          <a:extLst>
            <a:ext uri="{FF2B5EF4-FFF2-40B4-BE49-F238E27FC236}">
              <a16:creationId xmlns:a16="http://schemas.microsoft.com/office/drawing/2014/main" id="{78DE6EFB-2838-45A3-8858-6BF973986CC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8" name="Textfeld 2307">
          <a:extLst>
            <a:ext uri="{FF2B5EF4-FFF2-40B4-BE49-F238E27FC236}">
              <a16:creationId xmlns:a16="http://schemas.microsoft.com/office/drawing/2014/main" id="{B85D5089-E651-40D8-A89E-4B609370BB2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09" name="Textfeld 2308">
          <a:extLst>
            <a:ext uri="{FF2B5EF4-FFF2-40B4-BE49-F238E27FC236}">
              <a16:creationId xmlns:a16="http://schemas.microsoft.com/office/drawing/2014/main" id="{CA6B02AE-2705-4866-9EF6-04F3E51135F7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0" name="Textfeld 2309">
          <a:extLst>
            <a:ext uri="{FF2B5EF4-FFF2-40B4-BE49-F238E27FC236}">
              <a16:creationId xmlns:a16="http://schemas.microsoft.com/office/drawing/2014/main" id="{52D15841-DCC0-4BFF-B9B5-3DD964F66A0D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1" name="Textfeld 2310">
          <a:extLst>
            <a:ext uri="{FF2B5EF4-FFF2-40B4-BE49-F238E27FC236}">
              <a16:creationId xmlns:a16="http://schemas.microsoft.com/office/drawing/2014/main" id="{2DDC295E-A215-4EE6-AC4C-3A68C39585BF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2" name="Textfeld 2311">
          <a:extLst>
            <a:ext uri="{FF2B5EF4-FFF2-40B4-BE49-F238E27FC236}">
              <a16:creationId xmlns:a16="http://schemas.microsoft.com/office/drawing/2014/main" id="{A824F7AB-E92C-44C3-A63E-546969E15618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3" name="Textfeld 2312">
          <a:extLst>
            <a:ext uri="{FF2B5EF4-FFF2-40B4-BE49-F238E27FC236}">
              <a16:creationId xmlns:a16="http://schemas.microsoft.com/office/drawing/2014/main" id="{023E1567-2C6B-490A-AB60-893C1C6E6AAB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4" name="Textfeld 2313">
          <a:extLst>
            <a:ext uri="{FF2B5EF4-FFF2-40B4-BE49-F238E27FC236}">
              <a16:creationId xmlns:a16="http://schemas.microsoft.com/office/drawing/2014/main" id="{8235FA1B-083B-4096-AB34-52423FBFBBD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5" name="Textfeld 2314">
          <a:extLst>
            <a:ext uri="{FF2B5EF4-FFF2-40B4-BE49-F238E27FC236}">
              <a16:creationId xmlns:a16="http://schemas.microsoft.com/office/drawing/2014/main" id="{9F0D93AA-12DE-469B-9E3B-EB308E24FD5F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6" name="Textfeld 2315">
          <a:extLst>
            <a:ext uri="{FF2B5EF4-FFF2-40B4-BE49-F238E27FC236}">
              <a16:creationId xmlns:a16="http://schemas.microsoft.com/office/drawing/2014/main" id="{C74308B5-47D7-4600-9C01-E260534845D0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7" name="Textfeld 2316">
          <a:extLst>
            <a:ext uri="{FF2B5EF4-FFF2-40B4-BE49-F238E27FC236}">
              <a16:creationId xmlns:a16="http://schemas.microsoft.com/office/drawing/2014/main" id="{2385EFCD-5AD3-428C-AF2A-D029D95E561B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8" name="Textfeld 2317">
          <a:extLst>
            <a:ext uri="{FF2B5EF4-FFF2-40B4-BE49-F238E27FC236}">
              <a16:creationId xmlns:a16="http://schemas.microsoft.com/office/drawing/2014/main" id="{B5A0CC83-DE57-4B95-BB28-2F2B7ED948A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19" name="Textfeld 2318">
          <a:extLst>
            <a:ext uri="{FF2B5EF4-FFF2-40B4-BE49-F238E27FC236}">
              <a16:creationId xmlns:a16="http://schemas.microsoft.com/office/drawing/2014/main" id="{4A6CD0BF-B912-458D-84B3-5C8FA845BFB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0" name="Textfeld 2319">
          <a:extLst>
            <a:ext uri="{FF2B5EF4-FFF2-40B4-BE49-F238E27FC236}">
              <a16:creationId xmlns:a16="http://schemas.microsoft.com/office/drawing/2014/main" id="{D042B898-CBC7-4355-A675-A929A94B8BA5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1" name="Textfeld 2320">
          <a:extLst>
            <a:ext uri="{FF2B5EF4-FFF2-40B4-BE49-F238E27FC236}">
              <a16:creationId xmlns:a16="http://schemas.microsoft.com/office/drawing/2014/main" id="{516413F9-70FB-4026-8CFE-18C88222588E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2" name="Textfeld 2321">
          <a:extLst>
            <a:ext uri="{FF2B5EF4-FFF2-40B4-BE49-F238E27FC236}">
              <a16:creationId xmlns:a16="http://schemas.microsoft.com/office/drawing/2014/main" id="{2F1F35A7-51AB-4B21-82FF-7648490478F2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3" name="Textfeld 2322">
          <a:extLst>
            <a:ext uri="{FF2B5EF4-FFF2-40B4-BE49-F238E27FC236}">
              <a16:creationId xmlns:a16="http://schemas.microsoft.com/office/drawing/2014/main" id="{35D88768-A628-43DA-9552-3C809582BF2A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4" name="Textfeld 2323">
          <a:extLst>
            <a:ext uri="{FF2B5EF4-FFF2-40B4-BE49-F238E27FC236}">
              <a16:creationId xmlns:a16="http://schemas.microsoft.com/office/drawing/2014/main" id="{04BE4883-A71B-4117-BE07-EAB868B22AF7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5" name="Textfeld 2324">
          <a:extLst>
            <a:ext uri="{FF2B5EF4-FFF2-40B4-BE49-F238E27FC236}">
              <a16:creationId xmlns:a16="http://schemas.microsoft.com/office/drawing/2014/main" id="{FCB0C9F0-38AA-4176-A70A-8B086FE1E34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6" name="Textfeld 2325">
          <a:extLst>
            <a:ext uri="{FF2B5EF4-FFF2-40B4-BE49-F238E27FC236}">
              <a16:creationId xmlns:a16="http://schemas.microsoft.com/office/drawing/2014/main" id="{755F3F1F-F3D2-4F31-AA9A-F5D5576D21BB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7" name="Textfeld 2326">
          <a:extLst>
            <a:ext uri="{FF2B5EF4-FFF2-40B4-BE49-F238E27FC236}">
              <a16:creationId xmlns:a16="http://schemas.microsoft.com/office/drawing/2014/main" id="{B6EB3250-A9B6-4D1C-9B43-46B7A4FB15BE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8" name="Textfeld 2327">
          <a:extLst>
            <a:ext uri="{FF2B5EF4-FFF2-40B4-BE49-F238E27FC236}">
              <a16:creationId xmlns:a16="http://schemas.microsoft.com/office/drawing/2014/main" id="{A5D41B6C-061F-4331-8FD1-DC79B4DC60D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29" name="Textfeld 2328">
          <a:extLst>
            <a:ext uri="{FF2B5EF4-FFF2-40B4-BE49-F238E27FC236}">
              <a16:creationId xmlns:a16="http://schemas.microsoft.com/office/drawing/2014/main" id="{167771B4-D206-422C-BAC7-A25B8BBC265D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0" name="Textfeld 2329">
          <a:extLst>
            <a:ext uri="{FF2B5EF4-FFF2-40B4-BE49-F238E27FC236}">
              <a16:creationId xmlns:a16="http://schemas.microsoft.com/office/drawing/2014/main" id="{866B9D56-B545-486E-97EE-2C65175B62DF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1" name="Textfeld 2330">
          <a:extLst>
            <a:ext uri="{FF2B5EF4-FFF2-40B4-BE49-F238E27FC236}">
              <a16:creationId xmlns:a16="http://schemas.microsoft.com/office/drawing/2014/main" id="{95D96DC0-1271-4EBB-99A3-F20BCAEDE849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2" name="Textfeld 2331">
          <a:extLst>
            <a:ext uri="{FF2B5EF4-FFF2-40B4-BE49-F238E27FC236}">
              <a16:creationId xmlns:a16="http://schemas.microsoft.com/office/drawing/2014/main" id="{ECC53C4C-9280-4F6E-B0B2-78AEF6660420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3" name="Textfeld 2332">
          <a:extLst>
            <a:ext uri="{FF2B5EF4-FFF2-40B4-BE49-F238E27FC236}">
              <a16:creationId xmlns:a16="http://schemas.microsoft.com/office/drawing/2014/main" id="{FF339BB0-B50F-4AFC-A9DD-8A50E3BFF245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4" name="Textfeld 2333">
          <a:extLst>
            <a:ext uri="{FF2B5EF4-FFF2-40B4-BE49-F238E27FC236}">
              <a16:creationId xmlns:a16="http://schemas.microsoft.com/office/drawing/2014/main" id="{5C89645B-5FF2-4F0B-AB18-D37F5C5FAC6A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5" name="Textfeld 2334">
          <a:extLst>
            <a:ext uri="{FF2B5EF4-FFF2-40B4-BE49-F238E27FC236}">
              <a16:creationId xmlns:a16="http://schemas.microsoft.com/office/drawing/2014/main" id="{87AC6BD8-20CC-42D1-B49B-D53BD03EE657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6" name="Textfeld 2335">
          <a:extLst>
            <a:ext uri="{FF2B5EF4-FFF2-40B4-BE49-F238E27FC236}">
              <a16:creationId xmlns:a16="http://schemas.microsoft.com/office/drawing/2014/main" id="{F7415112-2009-4E19-8281-7F1BB2E26573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7" name="Textfeld 2336">
          <a:extLst>
            <a:ext uri="{FF2B5EF4-FFF2-40B4-BE49-F238E27FC236}">
              <a16:creationId xmlns:a16="http://schemas.microsoft.com/office/drawing/2014/main" id="{05DA267A-772A-47CA-BAE3-53829816FD75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8" name="Textfeld 2337">
          <a:extLst>
            <a:ext uri="{FF2B5EF4-FFF2-40B4-BE49-F238E27FC236}">
              <a16:creationId xmlns:a16="http://schemas.microsoft.com/office/drawing/2014/main" id="{8C44B0FD-81CC-47D9-8B0C-50771E9BB4D0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39" name="Textfeld 2338">
          <a:extLst>
            <a:ext uri="{FF2B5EF4-FFF2-40B4-BE49-F238E27FC236}">
              <a16:creationId xmlns:a16="http://schemas.microsoft.com/office/drawing/2014/main" id="{983B00DD-6112-49F5-943E-37880AB48BA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0" name="Textfeld 2339">
          <a:extLst>
            <a:ext uri="{FF2B5EF4-FFF2-40B4-BE49-F238E27FC236}">
              <a16:creationId xmlns:a16="http://schemas.microsoft.com/office/drawing/2014/main" id="{6C7B7279-02BD-49F1-AF70-D803222A7AC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1" name="Textfeld 2340">
          <a:extLst>
            <a:ext uri="{FF2B5EF4-FFF2-40B4-BE49-F238E27FC236}">
              <a16:creationId xmlns:a16="http://schemas.microsoft.com/office/drawing/2014/main" id="{55302FBD-6575-40B7-A211-AE6747F2ED2C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2" name="Textfeld 2341">
          <a:extLst>
            <a:ext uri="{FF2B5EF4-FFF2-40B4-BE49-F238E27FC236}">
              <a16:creationId xmlns:a16="http://schemas.microsoft.com/office/drawing/2014/main" id="{ECECF4AA-1A19-4D61-A0E7-A088C33C52F1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3" name="Textfeld 2342">
          <a:extLst>
            <a:ext uri="{FF2B5EF4-FFF2-40B4-BE49-F238E27FC236}">
              <a16:creationId xmlns:a16="http://schemas.microsoft.com/office/drawing/2014/main" id="{0E890E9A-988D-4F68-B0BE-6A0AF6580593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4" name="Textfeld 2343">
          <a:extLst>
            <a:ext uri="{FF2B5EF4-FFF2-40B4-BE49-F238E27FC236}">
              <a16:creationId xmlns:a16="http://schemas.microsoft.com/office/drawing/2014/main" id="{6659372F-146B-45BB-9E00-810C8A2109AE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5" name="Textfeld 2344">
          <a:extLst>
            <a:ext uri="{FF2B5EF4-FFF2-40B4-BE49-F238E27FC236}">
              <a16:creationId xmlns:a16="http://schemas.microsoft.com/office/drawing/2014/main" id="{2E9D89A7-FB6A-4F6B-850A-0FCC40E3ED1D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6" name="Textfeld 2345">
          <a:extLst>
            <a:ext uri="{FF2B5EF4-FFF2-40B4-BE49-F238E27FC236}">
              <a16:creationId xmlns:a16="http://schemas.microsoft.com/office/drawing/2014/main" id="{669B4A3A-85D1-4022-9EBD-A602EDD1D882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7" name="Textfeld 2346">
          <a:extLst>
            <a:ext uri="{FF2B5EF4-FFF2-40B4-BE49-F238E27FC236}">
              <a16:creationId xmlns:a16="http://schemas.microsoft.com/office/drawing/2014/main" id="{49B72342-8DF4-4C6B-9ABD-E9790F7E2BB4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8" name="Textfeld 2347">
          <a:extLst>
            <a:ext uri="{FF2B5EF4-FFF2-40B4-BE49-F238E27FC236}">
              <a16:creationId xmlns:a16="http://schemas.microsoft.com/office/drawing/2014/main" id="{32CCE940-BEB4-49BB-A57D-688A851AD208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49" name="Textfeld 2348">
          <a:extLst>
            <a:ext uri="{FF2B5EF4-FFF2-40B4-BE49-F238E27FC236}">
              <a16:creationId xmlns:a16="http://schemas.microsoft.com/office/drawing/2014/main" id="{93DE4DDE-7903-41AE-BBE3-E4520A9B4F23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0" name="Textfeld 2349">
          <a:extLst>
            <a:ext uri="{FF2B5EF4-FFF2-40B4-BE49-F238E27FC236}">
              <a16:creationId xmlns:a16="http://schemas.microsoft.com/office/drawing/2014/main" id="{8B22591A-8E81-43CE-99D6-3201FC0DF924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1" name="Textfeld 2350">
          <a:extLst>
            <a:ext uri="{FF2B5EF4-FFF2-40B4-BE49-F238E27FC236}">
              <a16:creationId xmlns:a16="http://schemas.microsoft.com/office/drawing/2014/main" id="{48AB1416-5F12-4C16-ADBC-68F3AB12FC56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2" name="Textfeld 2351">
          <a:extLst>
            <a:ext uri="{FF2B5EF4-FFF2-40B4-BE49-F238E27FC236}">
              <a16:creationId xmlns:a16="http://schemas.microsoft.com/office/drawing/2014/main" id="{546ACD98-52A2-45CF-A3F5-F74C3AF0DF8E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3" name="Textfeld 2352">
          <a:extLst>
            <a:ext uri="{FF2B5EF4-FFF2-40B4-BE49-F238E27FC236}">
              <a16:creationId xmlns:a16="http://schemas.microsoft.com/office/drawing/2014/main" id="{C165B744-3983-4723-A9B6-0503714952F0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4" name="Textfeld 2353">
          <a:extLst>
            <a:ext uri="{FF2B5EF4-FFF2-40B4-BE49-F238E27FC236}">
              <a16:creationId xmlns:a16="http://schemas.microsoft.com/office/drawing/2014/main" id="{25FE5A82-7F41-46BB-BAEF-B1F43B41F169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5" name="Textfeld 2354">
          <a:extLst>
            <a:ext uri="{FF2B5EF4-FFF2-40B4-BE49-F238E27FC236}">
              <a16:creationId xmlns:a16="http://schemas.microsoft.com/office/drawing/2014/main" id="{04F2FACA-8B75-40E2-9486-2CC7C2E48DD2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6" name="Textfeld 2355">
          <a:extLst>
            <a:ext uri="{FF2B5EF4-FFF2-40B4-BE49-F238E27FC236}">
              <a16:creationId xmlns:a16="http://schemas.microsoft.com/office/drawing/2014/main" id="{AAAEF00F-10A8-4827-ABFD-EC8D7A5CEA2B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7" name="Textfeld 2356">
          <a:extLst>
            <a:ext uri="{FF2B5EF4-FFF2-40B4-BE49-F238E27FC236}">
              <a16:creationId xmlns:a16="http://schemas.microsoft.com/office/drawing/2014/main" id="{C5D637F5-0083-4BF8-B231-B34491917F5E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8" name="Textfeld 2357">
          <a:extLst>
            <a:ext uri="{FF2B5EF4-FFF2-40B4-BE49-F238E27FC236}">
              <a16:creationId xmlns:a16="http://schemas.microsoft.com/office/drawing/2014/main" id="{21C5460A-FFC6-475A-A594-DA81411A496A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59" name="Textfeld 2358">
          <a:extLst>
            <a:ext uri="{FF2B5EF4-FFF2-40B4-BE49-F238E27FC236}">
              <a16:creationId xmlns:a16="http://schemas.microsoft.com/office/drawing/2014/main" id="{3E432BBF-7291-48F1-BBD6-3DF5275EE14A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60" name="Textfeld 2359">
          <a:extLst>
            <a:ext uri="{FF2B5EF4-FFF2-40B4-BE49-F238E27FC236}">
              <a16:creationId xmlns:a16="http://schemas.microsoft.com/office/drawing/2014/main" id="{475EAD2E-02A2-4383-B28E-14664ADD2FCF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61" name="Textfeld 2360">
          <a:extLst>
            <a:ext uri="{FF2B5EF4-FFF2-40B4-BE49-F238E27FC236}">
              <a16:creationId xmlns:a16="http://schemas.microsoft.com/office/drawing/2014/main" id="{5361E4D0-774C-4024-B37A-B4AEDA26D4E0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184731" cy="264560"/>
    <xdr:sp macro="" textlink="">
      <xdr:nvSpPr>
        <xdr:cNvPr id="2362" name="Textfeld 2361">
          <a:extLst>
            <a:ext uri="{FF2B5EF4-FFF2-40B4-BE49-F238E27FC236}">
              <a16:creationId xmlns:a16="http://schemas.microsoft.com/office/drawing/2014/main" id="{C0C4F041-6CB8-45D7-ACEB-28516419BF04}"/>
            </a:ext>
          </a:extLst>
        </xdr:cNvPr>
        <xdr:cNvSpPr txBox="1"/>
      </xdr:nvSpPr>
      <xdr:spPr>
        <a:xfrm>
          <a:off x="7629071" y="6603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3" name="Textfeld 2362">
          <a:extLst>
            <a:ext uri="{FF2B5EF4-FFF2-40B4-BE49-F238E27FC236}">
              <a16:creationId xmlns:a16="http://schemas.microsoft.com/office/drawing/2014/main" id="{9AD61ACA-6468-4851-B107-BAA8F3187BDD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4" name="Textfeld 2363">
          <a:extLst>
            <a:ext uri="{FF2B5EF4-FFF2-40B4-BE49-F238E27FC236}">
              <a16:creationId xmlns:a16="http://schemas.microsoft.com/office/drawing/2014/main" id="{33B0BE11-C1CC-4E1A-89EE-13CF181638F9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5" name="Textfeld 2364">
          <a:extLst>
            <a:ext uri="{FF2B5EF4-FFF2-40B4-BE49-F238E27FC236}">
              <a16:creationId xmlns:a16="http://schemas.microsoft.com/office/drawing/2014/main" id="{666B6747-E2AB-416B-BA3F-1EA9E8A1572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6" name="Textfeld 2365">
          <a:extLst>
            <a:ext uri="{FF2B5EF4-FFF2-40B4-BE49-F238E27FC236}">
              <a16:creationId xmlns:a16="http://schemas.microsoft.com/office/drawing/2014/main" id="{13DFC848-955B-4318-9ADD-8E9981224286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7" name="Textfeld 2366">
          <a:extLst>
            <a:ext uri="{FF2B5EF4-FFF2-40B4-BE49-F238E27FC236}">
              <a16:creationId xmlns:a16="http://schemas.microsoft.com/office/drawing/2014/main" id="{61DA04BD-94B4-425F-9A1C-8E3F3AEB122E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8" name="Textfeld 2367">
          <a:extLst>
            <a:ext uri="{FF2B5EF4-FFF2-40B4-BE49-F238E27FC236}">
              <a16:creationId xmlns:a16="http://schemas.microsoft.com/office/drawing/2014/main" id="{84E9451D-A8B5-4EDF-BFD4-153270F9D9D4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69" name="Textfeld 2368">
          <a:extLst>
            <a:ext uri="{FF2B5EF4-FFF2-40B4-BE49-F238E27FC236}">
              <a16:creationId xmlns:a16="http://schemas.microsoft.com/office/drawing/2014/main" id="{5D351C21-BB50-4375-AE00-B39FDED257A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0" name="Textfeld 2369">
          <a:extLst>
            <a:ext uri="{FF2B5EF4-FFF2-40B4-BE49-F238E27FC236}">
              <a16:creationId xmlns:a16="http://schemas.microsoft.com/office/drawing/2014/main" id="{EC72B612-8E56-4CE7-B237-5DD2DE3DF41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1" name="Textfeld 2370">
          <a:extLst>
            <a:ext uri="{FF2B5EF4-FFF2-40B4-BE49-F238E27FC236}">
              <a16:creationId xmlns:a16="http://schemas.microsoft.com/office/drawing/2014/main" id="{5EBF5368-47B8-42EF-8A97-ADE8620CED6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2" name="Textfeld 2371">
          <a:extLst>
            <a:ext uri="{FF2B5EF4-FFF2-40B4-BE49-F238E27FC236}">
              <a16:creationId xmlns:a16="http://schemas.microsoft.com/office/drawing/2014/main" id="{B2AA962F-D7A2-4292-B4A7-89EEC339FCB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3" name="Textfeld 2372">
          <a:extLst>
            <a:ext uri="{FF2B5EF4-FFF2-40B4-BE49-F238E27FC236}">
              <a16:creationId xmlns:a16="http://schemas.microsoft.com/office/drawing/2014/main" id="{CED739C2-E5DD-4731-9667-41F0A6FFEA16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4" name="Textfeld 2373">
          <a:extLst>
            <a:ext uri="{FF2B5EF4-FFF2-40B4-BE49-F238E27FC236}">
              <a16:creationId xmlns:a16="http://schemas.microsoft.com/office/drawing/2014/main" id="{4793D0C6-5D2A-456D-9B45-76987D885C36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5" name="Textfeld 2374">
          <a:extLst>
            <a:ext uri="{FF2B5EF4-FFF2-40B4-BE49-F238E27FC236}">
              <a16:creationId xmlns:a16="http://schemas.microsoft.com/office/drawing/2014/main" id="{4ED66ED3-B60F-46AC-8EE0-E48D134E9DE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6" name="Textfeld 2375">
          <a:extLst>
            <a:ext uri="{FF2B5EF4-FFF2-40B4-BE49-F238E27FC236}">
              <a16:creationId xmlns:a16="http://schemas.microsoft.com/office/drawing/2014/main" id="{23FA3F9B-0639-45DF-837A-B4553008C3E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7" name="Textfeld 2376">
          <a:extLst>
            <a:ext uri="{FF2B5EF4-FFF2-40B4-BE49-F238E27FC236}">
              <a16:creationId xmlns:a16="http://schemas.microsoft.com/office/drawing/2014/main" id="{019D8453-4A9A-4C09-A2DF-00D2FB82228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8" name="Textfeld 2377">
          <a:extLst>
            <a:ext uri="{FF2B5EF4-FFF2-40B4-BE49-F238E27FC236}">
              <a16:creationId xmlns:a16="http://schemas.microsoft.com/office/drawing/2014/main" id="{E17AAA06-69EC-4D5C-878F-D70A75A1780E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79" name="Textfeld 2378">
          <a:extLst>
            <a:ext uri="{FF2B5EF4-FFF2-40B4-BE49-F238E27FC236}">
              <a16:creationId xmlns:a16="http://schemas.microsoft.com/office/drawing/2014/main" id="{C3967D69-6162-4C6D-8C78-765BCAA86F15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0" name="Textfeld 2379">
          <a:extLst>
            <a:ext uri="{FF2B5EF4-FFF2-40B4-BE49-F238E27FC236}">
              <a16:creationId xmlns:a16="http://schemas.microsoft.com/office/drawing/2014/main" id="{CBCC1D41-344A-4A6B-85A8-4A22246EC557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1" name="Textfeld 2380">
          <a:extLst>
            <a:ext uri="{FF2B5EF4-FFF2-40B4-BE49-F238E27FC236}">
              <a16:creationId xmlns:a16="http://schemas.microsoft.com/office/drawing/2014/main" id="{600DC37B-A2D3-4FD2-999A-7CFA5393F7A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2" name="Textfeld 2381">
          <a:extLst>
            <a:ext uri="{FF2B5EF4-FFF2-40B4-BE49-F238E27FC236}">
              <a16:creationId xmlns:a16="http://schemas.microsoft.com/office/drawing/2014/main" id="{C4B825B0-F878-46F7-82AE-8CBF5ECF9A16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3" name="Textfeld 2382">
          <a:extLst>
            <a:ext uri="{FF2B5EF4-FFF2-40B4-BE49-F238E27FC236}">
              <a16:creationId xmlns:a16="http://schemas.microsoft.com/office/drawing/2014/main" id="{51DBD7C1-BF3F-49BD-9B5E-A9FA4B1B1E31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4" name="Textfeld 2383">
          <a:extLst>
            <a:ext uri="{FF2B5EF4-FFF2-40B4-BE49-F238E27FC236}">
              <a16:creationId xmlns:a16="http://schemas.microsoft.com/office/drawing/2014/main" id="{CA3248BC-67C1-4F51-B2BC-2021EE7E58F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5" name="Textfeld 2384">
          <a:extLst>
            <a:ext uri="{FF2B5EF4-FFF2-40B4-BE49-F238E27FC236}">
              <a16:creationId xmlns:a16="http://schemas.microsoft.com/office/drawing/2014/main" id="{B6646D40-B2DA-4649-8FE6-06806498A514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6" name="Textfeld 2385">
          <a:extLst>
            <a:ext uri="{FF2B5EF4-FFF2-40B4-BE49-F238E27FC236}">
              <a16:creationId xmlns:a16="http://schemas.microsoft.com/office/drawing/2014/main" id="{4E3AB8D1-9774-49D7-B8C8-3F3AF4010F0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7" name="Textfeld 2386">
          <a:extLst>
            <a:ext uri="{FF2B5EF4-FFF2-40B4-BE49-F238E27FC236}">
              <a16:creationId xmlns:a16="http://schemas.microsoft.com/office/drawing/2014/main" id="{B6106552-3F3B-4BFD-9E52-2AA918D7BDC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8" name="Textfeld 2387">
          <a:extLst>
            <a:ext uri="{FF2B5EF4-FFF2-40B4-BE49-F238E27FC236}">
              <a16:creationId xmlns:a16="http://schemas.microsoft.com/office/drawing/2014/main" id="{D8011777-3057-4E1B-972D-54A62F71447B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89" name="Textfeld 2388">
          <a:extLst>
            <a:ext uri="{FF2B5EF4-FFF2-40B4-BE49-F238E27FC236}">
              <a16:creationId xmlns:a16="http://schemas.microsoft.com/office/drawing/2014/main" id="{57FB5976-D0E4-4EB8-886E-C627E8E82C85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0" name="Textfeld 2389">
          <a:extLst>
            <a:ext uri="{FF2B5EF4-FFF2-40B4-BE49-F238E27FC236}">
              <a16:creationId xmlns:a16="http://schemas.microsoft.com/office/drawing/2014/main" id="{FBCD59F2-8574-4C34-9DF7-2BFC9BBD429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1" name="Textfeld 2390">
          <a:extLst>
            <a:ext uri="{FF2B5EF4-FFF2-40B4-BE49-F238E27FC236}">
              <a16:creationId xmlns:a16="http://schemas.microsoft.com/office/drawing/2014/main" id="{D6C2C738-8873-48D7-8A13-A69251B23EB9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2" name="Textfeld 2391">
          <a:extLst>
            <a:ext uri="{FF2B5EF4-FFF2-40B4-BE49-F238E27FC236}">
              <a16:creationId xmlns:a16="http://schemas.microsoft.com/office/drawing/2014/main" id="{CEAD136C-AD65-4935-90AE-244C2C98B76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3" name="Textfeld 2392">
          <a:extLst>
            <a:ext uri="{FF2B5EF4-FFF2-40B4-BE49-F238E27FC236}">
              <a16:creationId xmlns:a16="http://schemas.microsoft.com/office/drawing/2014/main" id="{A6CDFFAF-BF3F-4F15-B2B7-821B50F9E41B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4" name="Textfeld 2393">
          <a:extLst>
            <a:ext uri="{FF2B5EF4-FFF2-40B4-BE49-F238E27FC236}">
              <a16:creationId xmlns:a16="http://schemas.microsoft.com/office/drawing/2014/main" id="{BE44D292-ADAD-43A9-975E-6416443BB018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5" name="Textfeld 2394">
          <a:extLst>
            <a:ext uri="{FF2B5EF4-FFF2-40B4-BE49-F238E27FC236}">
              <a16:creationId xmlns:a16="http://schemas.microsoft.com/office/drawing/2014/main" id="{7BE27E97-228F-41AE-9D1B-C8C7B148A30B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6" name="Textfeld 2395">
          <a:extLst>
            <a:ext uri="{FF2B5EF4-FFF2-40B4-BE49-F238E27FC236}">
              <a16:creationId xmlns:a16="http://schemas.microsoft.com/office/drawing/2014/main" id="{3A3DBAB7-266A-438D-98D4-EB72CEAC7D2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7" name="Textfeld 2396">
          <a:extLst>
            <a:ext uri="{FF2B5EF4-FFF2-40B4-BE49-F238E27FC236}">
              <a16:creationId xmlns:a16="http://schemas.microsoft.com/office/drawing/2014/main" id="{ED5B216C-8661-44A3-93B1-3DF2DE8EA1D3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8" name="Textfeld 2397">
          <a:extLst>
            <a:ext uri="{FF2B5EF4-FFF2-40B4-BE49-F238E27FC236}">
              <a16:creationId xmlns:a16="http://schemas.microsoft.com/office/drawing/2014/main" id="{A7E1AE0C-52C8-4561-9E32-17231F622538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399" name="Textfeld 2398">
          <a:extLst>
            <a:ext uri="{FF2B5EF4-FFF2-40B4-BE49-F238E27FC236}">
              <a16:creationId xmlns:a16="http://schemas.microsoft.com/office/drawing/2014/main" id="{D3E59DF6-4CF3-4312-849E-52E7F063BE5E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0" name="Textfeld 2399">
          <a:extLst>
            <a:ext uri="{FF2B5EF4-FFF2-40B4-BE49-F238E27FC236}">
              <a16:creationId xmlns:a16="http://schemas.microsoft.com/office/drawing/2014/main" id="{6E771330-F421-4DB6-909A-433D5D90342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1" name="Textfeld 2400">
          <a:extLst>
            <a:ext uri="{FF2B5EF4-FFF2-40B4-BE49-F238E27FC236}">
              <a16:creationId xmlns:a16="http://schemas.microsoft.com/office/drawing/2014/main" id="{4BD7998B-151B-4610-9C81-88BC8D5DA61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2" name="Textfeld 2401">
          <a:extLst>
            <a:ext uri="{FF2B5EF4-FFF2-40B4-BE49-F238E27FC236}">
              <a16:creationId xmlns:a16="http://schemas.microsoft.com/office/drawing/2014/main" id="{FB7E48B3-FC36-4E84-B664-E0978712D18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3" name="Textfeld 2402">
          <a:extLst>
            <a:ext uri="{FF2B5EF4-FFF2-40B4-BE49-F238E27FC236}">
              <a16:creationId xmlns:a16="http://schemas.microsoft.com/office/drawing/2014/main" id="{92A36EAC-7439-4012-ACAA-79B63CF0E4B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4" name="Textfeld 2403">
          <a:extLst>
            <a:ext uri="{FF2B5EF4-FFF2-40B4-BE49-F238E27FC236}">
              <a16:creationId xmlns:a16="http://schemas.microsoft.com/office/drawing/2014/main" id="{4BCECD9B-F559-4701-920E-14CE56FB49D1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5" name="Textfeld 2404">
          <a:extLst>
            <a:ext uri="{FF2B5EF4-FFF2-40B4-BE49-F238E27FC236}">
              <a16:creationId xmlns:a16="http://schemas.microsoft.com/office/drawing/2014/main" id="{21069A63-2664-43D6-AC9B-B1E8FE2D3744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6" name="Textfeld 2405">
          <a:extLst>
            <a:ext uri="{FF2B5EF4-FFF2-40B4-BE49-F238E27FC236}">
              <a16:creationId xmlns:a16="http://schemas.microsoft.com/office/drawing/2014/main" id="{F8566E2F-7B2C-419B-9439-8CC38DB3A4B1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7" name="Textfeld 2406">
          <a:extLst>
            <a:ext uri="{FF2B5EF4-FFF2-40B4-BE49-F238E27FC236}">
              <a16:creationId xmlns:a16="http://schemas.microsoft.com/office/drawing/2014/main" id="{CF483F7C-DBD5-4473-9A77-DB83580A0731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8" name="Textfeld 2407">
          <a:extLst>
            <a:ext uri="{FF2B5EF4-FFF2-40B4-BE49-F238E27FC236}">
              <a16:creationId xmlns:a16="http://schemas.microsoft.com/office/drawing/2014/main" id="{56F26F87-0ED4-4F31-BDDB-6E05C0365F5E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09" name="Textfeld 2408">
          <a:extLst>
            <a:ext uri="{FF2B5EF4-FFF2-40B4-BE49-F238E27FC236}">
              <a16:creationId xmlns:a16="http://schemas.microsoft.com/office/drawing/2014/main" id="{4B7F0A9B-573A-4B07-A34D-4A38A60019C0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0" name="Textfeld 2409">
          <a:extLst>
            <a:ext uri="{FF2B5EF4-FFF2-40B4-BE49-F238E27FC236}">
              <a16:creationId xmlns:a16="http://schemas.microsoft.com/office/drawing/2014/main" id="{9319C9D8-33E0-48E3-8A50-F7485F2BA39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1" name="Textfeld 2410">
          <a:extLst>
            <a:ext uri="{FF2B5EF4-FFF2-40B4-BE49-F238E27FC236}">
              <a16:creationId xmlns:a16="http://schemas.microsoft.com/office/drawing/2014/main" id="{055663F4-5D6B-45AA-9114-EA1CFFE6BFC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2" name="Textfeld 2411">
          <a:extLst>
            <a:ext uri="{FF2B5EF4-FFF2-40B4-BE49-F238E27FC236}">
              <a16:creationId xmlns:a16="http://schemas.microsoft.com/office/drawing/2014/main" id="{6538DB76-CF04-4C5B-AD1D-5C1298D8915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3" name="Textfeld 2412">
          <a:extLst>
            <a:ext uri="{FF2B5EF4-FFF2-40B4-BE49-F238E27FC236}">
              <a16:creationId xmlns:a16="http://schemas.microsoft.com/office/drawing/2014/main" id="{1C81B887-9DAF-4618-89E8-A5BF4372F49D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4" name="Textfeld 2413">
          <a:extLst>
            <a:ext uri="{FF2B5EF4-FFF2-40B4-BE49-F238E27FC236}">
              <a16:creationId xmlns:a16="http://schemas.microsoft.com/office/drawing/2014/main" id="{AEB7BAEA-9F94-4B4B-8A71-6D3498723865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5" name="Textfeld 2414">
          <a:extLst>
            <a:ext uri="{FF2B5EF4-FFF2-40B4-BE49-F238E27FC236}">
              <a16:creationId xmlns:a16="http://schemas.microsoft.com/office/drawing/2014/main" id="{5BA1C99B-AC21-4C92-8FA9-20816231FF0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6" name="Textfeld 2415">
          <a:extLst>
            <a:ext uri="{FF2B5EF4-FFF2-40B4-BE49-F238E27FC236}">
              <a16:creationId xmlns:a16="http://schemas.microsoft.com/office/drawing/2014/main" id="{E15AC686-6404-48FD-B482-2FE7CF4AB3E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7" name="Textfeld 2416">
          <a:extLst>
            <a:ext uri="{FF2B5EF4-FFF2-40B4-BE49-F238E27FC236}">
              <a16:creationId xmlns:a16="http://schemas.microsoft.com/office/drawing/2014/main" id="{ED3A3D7E-8B45-4905-9B71-DB907BC804E3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8" name="Textfeld 2417">
          <a:extLst>
            <a:ext uri="{FF2B5EF4-FFF2-40B4-BE49-F238E27FC236}">
              <a16:creationId xmlns:a16="http://schemas.microsoft.com/office/drawing/2014/main" id="{B8E82EC6-73A6-4A03-8526-0B95F6418F32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19" name="Textfeld 2418">
          <a:extLst>
            <a:ext uri="{FF2B5EF4-FFF2-40B4-BE49-F238E27FC236}">
              <a16:creationId xmlns:a16="http://schemas.microsoft.com/office/drawing/2014/main" id="{87E30AFA-938F-49C7-AF4C-EC6B8458FCD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0" name="Textfeld 2419">
          <a:extLst>
            <a:ext uri="{FF2B5EF4-FFF2-40B4-BE49-F238E27FC236}">
              <a16:creationId xmlns:a16="http://schemas.microsoft.com/office/drawing/2014/main" id="{20A9259B-F255-458E-B871-88FDAD6E6358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1" name="Textfeld 2420">
          <a:extLst>
            <a:ext uri="{FF2B5EF4-FFF2-40B4-BE49-F238E27FC236}">
              <a16:creationId xmlns:a16="http://schemas.microsoft.com/office/drawing/2014/main" id="{25CD5D88-CB20-4F3C-B630-5C5198327BDA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2" name="Textfeld 2421">
          <a:extLst>
            <a:ext uri="{FF2B5EF4-FFF2-40B4-BE49-F238E27FC236}">
              <a16:creationId xmlns:a16="http://schemas.microsoft.com/office/drawing/2014/main" id="{A635DCD0-C69C-4DDF-BCF9-E54DB4AA1899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3" name="Textfeld 2422">
          <a:extLst>
            <a:ext uri="{FF2B5EF4-FFF2-40B4-BE49-F238E27FC236}">
              <a16:creationId xmlns:a16="http://schemas.microsoft.com/office/drawing/2014/main" id="{F2B4DEDC-DDDF-43FC-AEE0-3F70C03FFB9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4" name="Textfeld 2423">
          <a:extLst>
            <a:ext uri="{FF2B5EF4-FFF2-40B4-BE49-F238E27FC236}">
              <a16:creationId xmlns:a16="http://schemas.microsoft.com/office/drawing/2014/main" id="{6EE9A69B-3DC3-4EB7-8668-64F1C87C8D5E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5" name="Textfeld 2424">
          <a:extLst>
            <a:ext uri="{FF2B5EF4-FFF2-40B4-BE49-F238E27FC236}">
              <a16:creationId xmlns:a16="http://schemas.microsoft.com/office/drawing/2014/main" id="{83EF8369-403A-44A3-8434-B8949D827BC1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6" name="Textfeld 2425">
          <a:extLst>
            <a:ext uri="{FF2B5EF4-FFF2-40B4-BE49-F238E27FC236}">
              <a16:creationId xmlns:a16="http://schemas.microsoft.com/office/drawing/2014/main" id="{BDC40AF2-6BF8-4861-8E05-ED89653A9191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7" name="Textfeld 2426">
          <a:extLst>
            <a:ext uri="{FF2B5EF4-FFF2-40B4-BE49-F238E27FC236}">
              <a16:creationId xmlns:a16="http://schemas.microsoft.com/office/drawing/2014/main" id="{95E2A4A4-3230-458D-9785-0DCF70911540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8" name="Textfeld 2427">
          <a:extLst>
            <a:ext uri="{FF2B5EF4-FFF2-40B4-BE49-F238E27FC236}">
              <a16:creationId xmlns:a16="http://schemas.microsoft.com/office/drawing/2014/main" id="{AA19F513-7D4A-41A9-94CE-63DD7914F06F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29" name="Textfeld 2428">
          <a:extLst>
            <a:ext uri="{FF2B5EF4-FFF2-40B4-BE49-F238E27FC236}">
              <a16:creationId xmlns:a16="http://schemas.microsoft.com/office/drawing/2014/main" id="{C323A087-C5D7-41E8-9896-BBE958E094A7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30" name="Textfeld 2429">
          <a:extLst>
            <a:ext uri="{FF2B5EF4-FFF2-40B4-BE49-F238E27FC236}">
              <a16:creationId xmlns:a16="http://schemas.microsoft.com/office/drawing/2014/main" id="{B0A24A84-0E42-4C71-82BA-33F5A1A8A8E0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31" name="Textfeld 2430">
          <a:extLst>
            <a:ext uri="{FF2B5EF4-FFF2-40B4-BE49-F238E27FC236}">
              <a16:creationId xmlns:a16="http://schemas.microsoft.com/office/drawing/2014/main" id="{7CEAF45B-614C-4341-8C65-F9441F77367D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432" name="Textfeld 2431">
          <a:extLst>
            <a:ext uri="{FF2B5EF4-FFF2-40B4-BE49-F238E27FC236}">
              <a16:creationId xmlns:a16="http://schemas.microsoft.com/office/drawing/2014/main" id="{30DDEE07-484B-41D7-AFF6-EF20C6717D5C}"/>
            </a:ext>
          </a:extLst>
        </xdr:cNvPr>
        <xdr:cNvSpPr txBox="1"/>
      </xdr:nvSpPr>
      <xdr:spPr>
        <a:xfrm>
          <a:off x="7629071" y="10032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3" name="Textfeld 2432">
          <a:extLst>
            <a:ext uri="{FF2B5EF4-FFF2-40B4-BE49-F238E27FC236}">
              <a16:creationId xmlns:a16="http://schemas.microsoft.com/office/drawing/2014/main" id="{12AAC45B-A17B-4CD8-A03E-98DEA93DA847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4" name="Textfeld 2433">
          <a:extLst>
            <a:ext uri="{FF2B5EF4-FFF2-40B4-BE49-F238E27FC236}">
              <a16:creationId xmlns:a16="http://schemas.microsoft.com/office/drawing/2014/main" id="{E8683189-FED9-427E-959E-353920FAECDC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5" name="Textfeld 2434">
          <a:extLst>
            <a:ext uri="{FF2B5EF4-FFF2-40B4-BE49-F238E27FC236}">
              <a16:creationId xmlns:a16="http://schemas.microsoft.com/office/drawing/2014/main" id="{DCA73B44-2EF5-4C5B-AA16-B551D5437588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6" name="Textfeld 2435">
          <a:extLst>
            <a:ext uri="{FF2B5EF4-FFF2-40B4-BE49-F238E27FC236}">
              <a16:creationId xmlns:a16="http://schemas.microsoft.com/office/drawing/2014/main" id="{664CB204-E1E2-4586-83ED-C90A9A3C4630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7" name="Textfeld 2436">
          <a:extLst>
            <a:ext uri="{FF2B5EF4-FFF2-40B4-BE49-F238E27FC236}">
              <a16:creationId xmlns:a16="http://schemas.microsoft.com/office/drawing/2014/main" id="{0A4E995A-0FFC-4505-AC15-AED3B68BF7A3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8" name="Textfeld 2437">
          <a:extLst>
            <a:ext uri="{FF2B5EF4-FFF2-40B4-BE49-F238E27FC236}">
              <a16:creationId xmlns:a16="http://schemas.microsoft.com/office/drawing/2014/main" id="{27D38AFF-1303-4BEF-A1C0-66472C6AD1DB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39" name="Textfeld 2438">
          <a:extLst>
            <a:ext uri="{FF2B5EF4-FFF2-40B4-BE49-F238E27FC236}">
              <a16:creationId xmlns:a16="http://schemas.microsoft.com/office/drawing/2014/main" id="{9880135E-A543-48E9-B0D7-837B66010F41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40" name="Textfeld 2439">
          <a:extLst>
            <a:ext uri="{FF2B5EF4-FFF2-40B4-BE49-F238E27FC236}">
              <a16:creationId xmlns:a16="http://schemas.microsoft.com/office/drawing/2014/main" id="{721E30AE-0F14-43BF-85FB-688D70BBDC8B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41" name="Textfeld 2440">
          <a:extLst>
            <a:ext uri="{FF2B5EF4-FFF2-40B4-BE49-F238E27FC236}">
              <a16:creationId xmlns:a16="http://schemas.microsoft.com/office/drawing/2014/main" id="{800A6A08-B3F0-42B3-A283-94FCEE70E2CC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42" name="Textfeld 2441">
          <a:extLst>
            <a:ext uri="{FF2B5EF4-FFF2-40B4-BE49-F238E27FC236}">
              <a16:creationId xmlns:a16="http://schemas.microsoft.com/office/drawing/2014/main" id="{39363E45-94C9-4E03-B97F-493D38AABD52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3" name="Textfeld 2442">
          <a:extLst>
            <a:ext uri="{FF2B5EF4-FFF2-40B4-BE49-F238E27FC236}">
              <a16:creationId xmlns:a16="http://schemas.microsoft.com/office/drawing/2014/main" id="{E6990977-F07F-46C3-BACB-2CE4F8499C54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4" name="Textfeld 2443">
          <a:extLst>
            <a:ext uri="{FF2B5EF4-FFF2-40B4-BE49-F238E27FC236}">
              <a16:creationId xmlns:a16="http://schemas.microsoft.com/office/drawing/2014/main" id="{F16001FE-020D-4865-AB50-3906FF14B287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5" name="Textfeld 2444">
          <a:extLst>
            <a:ext uri="{FF2B5EF4-FFF2-40B4-BE49-F238E27FC236}">
              <a16:creationId xmlns:a16="http://schemas.microsoft.com/office/drawing/2014/main" id="{B1F5E492-8B1F-4D68-812D-ED9F509BC649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6" name="Textfeld 2445">
          <a:extLst>
            <a:ext uri="{FF2B5EF4-FFF2-40B4-BE49-F238E27FC236}">
              <a16:creationId xmlns:a16="http://schemas.microsoft.com/office/drawing/2014/main" id="{17376D84-9080-4946-9802-D60C8B60351A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7" name="Textfeld 2446">
          <a:extLst>
            <a:ext uri="{FF2B5EF4-FFF2-40B4-BE49-F238E27FC236}">
              <a16:creationId xmlns:a16="http://schemas.microsoft.com/office/drawing/2014/main" id="{B538E6E0-2D62-4869-B7DF-EC905D493C70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8" name="Textfeld 2447">
          <a:extLst>
            <a:ext uri="{FF2B5EF4-FFF2-40B4-BE49-F238E27FC236}">
              <a16:creationId xmlns:a16="http://schemas.microsoft.com/office/drawing/2014/main" id="{B43FBFDE-A626-4182-BAE9-BFA2F17A0045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49" name="Textfeld 2448">
          <a:extLst>
            <a:ext uri="{FF2B5EF4-FFF2-40B4-BE49-F238E27FC236}">
              <a16:creationId xmlns:a16="http://schemas.microsoft.com/office/drawing/2014/main" id="{09C81B69-0889-4085-80CD-7C06CAC2D4F6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0" name="Textfeld 2449">
          <a:extLst>
            <a:ext uri="{FF2B5EF4-FFF2-40B4-BE49-F238E27FC236}">
              <a16:creationId xmlns:a16="http://schemas.microsoft.com/office/drawing/2014/main" id="{10146AAB-E2FF-4021-8B66-694835BCF33E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1" name="Textfeld 2450">
          <a:extLst>
            <a:ext uri="{FF2B5EF4-FFF2-40B4-BE49-F238E27FC236}">
              <a16:creationId xmlns:a16="http://schemas.microsoft.com/office/drawing/2014/main" id="{4CB6231A-758A-4E20-9794-9DAA3737308D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2" name="Textfeld 2451">
          <a:extLst>
            <a:ext uri="{FF2B5EF4-FFF2-40B4-BE49-F238E27FC236}">
              <a16:creationId xmlns:a16="http://schemas.microsoft.com/office/drawing/2014/main" id="{350385B8-91DC-4E28-93EB-F7803095CA29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3" name="Textfeld 2452">
          <a:extLst>
            <a:ext uri="{FF2B5EF4-FFF2-40B4-BE49-F238E27FC236}">
              <a16:creationId xmlns:a16="http://schemas.microsoft.com/office/drawing/2014/main" id="{1E0A56F5-FA0D-43BD-9B67-CA85790A0016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4" name="Textfeld 2453">
          <a:extLst>
            <a:ext uri="{FF2B5EF4-FFF2-40B4-BE49-F238E27FC236}">
              <a16:creationId xmlns:a16="http://schemas.microsoft.com/office/drawing/2014/main" id="{8385CEF1-BD37-48D9-857A-0BE2097A2639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5" name="Textfeld 2454">
          <a:extLst>
            <a:ext uri="{FF2B5EF4-FFF2-40B4-BE49-F238E27FC236}">
              <a16:creationId xmlns:a16="http://schemas.microsoft.com/office/drawing/2014/main" id="{277115AD-5A9A-4D18-A1EA-B516A5437EAB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6" name="Textfeld 2455">
          <a:extLst>
            <a:ext uri="{FF2B5EF4-FFF2-40B4-BE49-F238E27FC236}">
              <a16:creationId xmlns:a16="http://schemas.microsoft.com/office/drawing/2014/main" id="{875790D4-61BE-4C35-94BE-78820AE2C11F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7" name="Textfeld 2456">
          <a:extLst>
            <a:ext uri="{FF2B5EF4-FFF2-40B4-BE49-F238E27FC236}">
              <a16:creationId xmlns:a16="http://schemas.microsoft.com/office/drawing/2014/main" id="{17E33C44-E2A4-4872-910E-54D294B8EDB0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8" name="Textfeld 2457">
          <a:extLst>
            <a:ext uri="{FF2B5EF4-FFF2-40B4-BE49-F238E27FC236}">
              <a16:creationId xmlns:a16="http://schemas.microsoft.com/office/drawing/2014/main" id="{75AFF178-EAB3-4CF0-9390-A7961EE030A8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59" name="Textfeld 2458">
          <a:extLst>
            <a:ext uri="{FF2B5EF4-FFF2-40B4-BE49-F238E27FC236}">
              <a16:creationId xmlns:a16="http://schemas.microsoft.com/office/drawing/2014/main" id="{627F1C35-46D8-4A5D-AD2A-94ED4A27F7A9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0" name="Textfeld 2459">
          <a:extLst>
            <a:ext uri="{FF2B5EF4-FFF2-40B4-BE49-F238E27FC236}">
              <a16:creationId xmlns:a16="http://schemas.microsoft.com/office/drawing/2014/main" id="{ADBA1D4C-3680-4839-940D-71E17B51100E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1" name="Textfeld 2460">
          <a:extLst>
            <a:ext uri="{FF2B5EF4-FFF2-40B4-BE49-F238E27FC236}">
              <a16:creationId xmlns:a16="http://schemas.microsoft.com/office/drawing/2014/main" id="{AF86B156-16A2-44B6-A027-FAF88511C324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2" name="Textfeld 2461">
          <a:extLst>
            <a:ext uri="{FF2B5EF4-FFF2-40B4-BE49-F238E27FC236}">
              <a16:creationId xmlns:a16="http://schemas.microsoft.com/office/drawing/2014/main" id="{894FDE37-3ADC-4E84-B635-6197E1448D7D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3" name="Textfeld 2462">
          <a:extLst>
            <a:ext uri="{FF2B5EF4-FFF2-40B4-BE49-F238E27FC236}">
              <a16:creationId xmlns:a16="http://schemas.microsoft.com/office/drawing/2014/main" id="{5E17B426-C372-4EBB-AABC-3D2D04F52C1F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4" name="Textfeld 2463">
          <a:extLst>
            <a:ext uri="{FF2B5EF4-FFF2-40B4-BE49-F238E27FC236}">
              <a16:creationId xmlns:a16="http://schemas.microsoft.com/office/drawing/2014/main" id="{E6F72C70-0975-4169-96A9-20FD0E81555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5" name="Textfeld 2464">
          <a:extLst>
            <a:ext uri="{FF2B5EF4-FFF2-40B4-BE49-F238E27FC236}">
              <a16:creationId xmlns:a16="http://schemas.microsoft.com/office/drawing/2014/main" id="{4C577F72-04F6-431F-9861-228D31C86D9B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6" name="Textfeld 2465">
          <a:extLst>
            <a:ext uri="{FF2B5EF4-FFF2-40B4-BE49-F238E27FC236}">
              <a16:creationId xmlns:a16="http://schemas.microsoft.com/office/drawing/2014/main" id="{5A35A381-0441-487F-996D-A5A18593E5F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67" name="Textfeld 2466">
          <a:extLst>
            <a:ext uri="{FF2B5EF4-FFF2-40B4-BE49-F238E27FC236}">
              <a16:creationId xmlns:a16="http://schemas.microsoft.com/office/drawing/2014/main" id="{3BDBC34E-C5E6-4152-B7B0-ED8B8805ED05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68" name="Textfeld 2467">
          <a:extLst>
            <a:ext uri="{FF2B5EF4-FFF2-40B4-BE49-F238E27FC236}">
              <a16:creationId xmlns:a16="http://schemas.microsoft.com/office/drawing/2014/main" id="{52434B6F-B6C9-4C55-AFE7-098B3060EDA3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69" name="Textfeld 2468">
          <a:extLst>
            <a:ext uri="{FF2B5EF4-FFF2-40B4-BE49-F238E27FC236}">
              <a16:creationId xmlns:a16="http://schemas.microsoft.com/office/drawing/2014/main" id="{D9525A31-02C5-41C0-8234-909098041699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0" name="Textfeld 2469">
          <a:extLst>
            <a:ext uri="{FF2B5EF4-FFF2-40B4-BE49-F238E27FC236}">
              <a16:creationId xmlns:a16="http://schemas.microsoft.com/office/drawing/2014/main" id="{2E9C5049-FC4E-429B-9388-778F4B7828AC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1" name="Textfeld 2470">
          <a:extLst>
            <a:ext uri="{FF2B5EF4-FFF2-40B4-BE49-F238E27FC236}">
              <a16:creationId xmlns:a16="http://schemas.microsoft.com/office/drawing/2014/main" id="{B33A485A-6665-4B9E-B642-377E903C0746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2" name="Textfeld 2471">
          <a:extLst>
            <a:ext uri="{FF2B5EF4-FFF2-40B4-BE49-F238E27FC236}">
              <a16:creationId xmlns:a16="http://schemas.microsoft.com/office/drawing/2014/main" id="{A62AA02F-DE74-4C8C-86C1-EC1A79C47EE2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3" name="Textfeld 2472">
          <a:extLst>
            <a:ext uri="{FF2B5EF4-FFF2-40B4-BE49-F238E27FC236}">
              <a16:creationId xmlns:a16="http://schemas.microsoft.com/office/drawing/2014/main" id="{20DB2B82-CEF8-40F0-AFE8-94FDE439E5F4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4" name="Textfeld 2473">
          <a:extLst>
            <a:ext uri="{FF2B5EF4-FFF2-40B4-BE49-F238E27FC236}">
              <a16:creationId xmlns:a16="http://schemas.microsoft.com/office/drawing/2014/main" id="{5AF9B837-1B1A-4AA7-9525-57055F56E048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5" name="Textfeld 2474">
          <a:extLst>
            <a:ext uri="{FF2B5EF4-FFF2-40B4-BE49-F238E27FC236}">
              <a16:creationId xmlns:a16="http://schemas.microsoft.com/office/drawing/2014/main" id="{BF0CFAB9-D049-477C-B986-81BD045CC25E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6" name="Textfeld 2475">
          <a:extLst>
            <a:ext uri="{FF2B5EF4-FFF2-40B4-BE49-F238E27FC236}">
              <a16:creationId xmlns:a16="http://schemas.microsoft.com/office/drawing/2014/main" id="{948815BE-A3EE-4E72-A8CD-85D882781F31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77" name="Textfeld 2476">
          <a:extLst>
            <a:ext uri="{FF2B5EF4-FFF2-40B4-BE49-F238E27FC236}">
              <a16:creationId xmlns:a16="http://schemas.microsoft.com/office/drawing/2014/main" id="{C4E9B4DB-91EC-4D0A-BF7A-287698EAF0C6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78" name="Textfeld 2477">
          <a:extLst>
            <a:ext uri="{FF2B5EF4-FFF2-40B4-BE49-F238E27FC236}">
              <a16:creationId xmlns:a16="http://schemas.microsoft.com/office/drawing/2014/main" id="{F397D78E-4650-424D-8374-80BB3CDEB871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79" name="Textfeld 2478">
          <a:extLst>
            <a:ext uri="{FF2B5EF4-FFF2-40B4-BE49-F238E27FC236}">
              <a16:creationId xmlns:a16="http://schemas.microsoft.com/office/drawing/2014/main" id="{FCCB0AB6-C08A-4B65-91B8-F54D204D543F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0" name="Textfeld 2479">
          <a:extLst>
            <a:ext uri="{FF2B5EF4-FFF2-40B4-BE49-F238E27FC236}">
              <a16:creationId xmlns:a16="http://schemas.microsoft.com/office/drawing/2014/main" id="{0956B488-8F94-4C73-B1CD-DEE380D9A565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1" name="Textfeld 2480">
          <a:extLst>
            <a:ext uri="{FF2B5EF4-FFF2-40B4-BE49-F238E27FC236}">
              <a16:creationId xmlns:a16="http://schemas.microsoft.com/office/drawing/2014/main" id="{A83A936F-E1A0-4B1F-8C74-C6448DD4F5B0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2" name="Textfeld 2481">
          <a:extLst>
            <a:ext uri="{FF2B5EF4-FFF2-40B4-BE49-F238E27FC236}">
              <a16:creationId xmlns:a16="http://schemas.microsoft.com/office/drawing/2014/main" id="{07F1A099-9A9A-4DEC-A98F-A5B0D45C0FFC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3" name="Textfeld 2482">
          <a:extLst>
            <a:ext uri="{FF2B5EF4-FFF2-40B4-BE49-F238E27FC236}">
              <a16:creationId xmlns:a16="http://schemas.microsoft.com/office/drawing/2014/main" id="{4CBD920D-AC5F-41B6-A4F7-EEC2D719D35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4" name="Textfeld 2483">
          <a:extLst>
            <a:ext uri="{FF2B5EF4-FFF2-40B4-BE49-F238E27FC236}">
              <a16:creationId xmlns:a16="http://schemas.microsoft.com/office/drawing/2014/main" id="{BF3EA909-8506-43ED-BEC5-218D9F067F9F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5" name="Textfeld 2484">
          <a:extLst>
            <a:ext uri="{FF2B5EF4-FFF2-40B4-BE49-F238E27FC236}">
              <a16:creationId xmlns:a16="http://schemas.microsoft.com/office/drawing/2014/main" id="{B195684E-0C1D-49E6-9696-E75BEBFC2562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6" name="Textfeld 2485">
          <a:extLst>
            <a:ext uri="{FF2B5EF4-FFF2-40B4-BE49-F238E27FC236}">
              <a16:creationId xmlns:a16="http://schemas.microsoft.com/office/drawing/2014/main" id="{9953DC68-0F73-44FE-AF95-E2D9D67BF6A5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7" name="Textfeld 2486">
          <a:extLst>
            <a:ext uri="{FF2B5EF4-FFF2-40B4-BE49-F238E27FC236}">
              <a16:creationId xmlns:a16="http://schemas.microsoft.com/office/drawing/2014/main" id="{7F5AB11B-9487-46EA-B4D2-1B1B3455D70C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8" name="Textfeld 2487">
          <a:extLst>
            <a:ext uri="{FF2B5EF4-FFF2-40B4-BE49-F238E27FC236}">
              <a16:creationId xmlns:a16="http://schemas.microsoft.com/office/drawing/2014/main" id="{798FEF9A-BBF4-4C27-AEC4-8654A27D73ED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89" name="Textfeld 2488">
          <a:extLst>
            <a:ext uri="{FF2B5EF4-FFF2-40B4-BE49-F238E27FC236}">
              <a16:creationId xmlns:a16="http://schemas.microsoft.com/office/drawing/2014/main" id="{A4F44371-8608-4AEE-81DA-49E2A27816F9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0" name="Textfeld 2489">
          <a:extLst>
            <a:ext uri="{FF2B5EF4-FFF2-40B4-BE49-F238E27FC236}">
              <a16:creationId xmlns:a16="http://schemas.microsoft.com/office/drawing/2014/main" id="{20C94A55-6284-40E9-9C40-D4377D560AD0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1" name="Textfeld 2490">
          <a:extLst>
            <a:ext uri="{FF2B5EF4-FFF2-40B4-BE49-F238E27FC236}">
              <a16:creationId xmlns:a16="http://schemas.microsoft.com/office/drawing/2014/main" id="{CA66376D-1E8E-43C1-BDA5-40C1A03FDC0B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2" name="Textfeld 2491">
          <a:extLst>
            <a:ext uri="{FF2B5EF4-FFF2-40B4-BE49-F238E27FC236}">
              <a16:creationId xmlns:a16="http://schemas.microsoft.com/office/drawing/2014/main" id="{AA84C079-4667-4425-9562-4E8A71185257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3" name="Textfeld 2492">
          <a:extLst>
            <a:ext uri="{FF2B5EF4-FFF2-40B4-BE49-F238E27FC236}">
              <a16:creationId xmlns:a16="http://schemas.microsoft.com/office/drawing/2014/main" id="{7EF1B356-74EC-4C5F-A4C8-EC2CDA41E0DB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4" name="Textfeld 2493">
          <a:extLst>
            <a:ext uri="{FF2B5EF4-FFF2-40B4-BE49-F238E27FC236}">
              <a16:creationId xmlns:a16="http://schemas.microsoft.com/office/drawing/2014/main" id="{53DC9A14-5362-43A3-A72D-0C8D3257372B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5" name="Textfeld 2494">
          <a:extLst>
            <a:ext uri="{FF2B5EF4-FFF2-40B4-BE49-F238E27FC236}">
              <a16:creationId xmlns:a16="http://schemas.microsoft.com/office/drawing/2014/main" id="{9174970E-C147-4EDC-A0DC-2EE63C731C97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6" name="Textfeld 2495">
          <a:extLst>
            <a:ext uri="{FF2B5EF4-FFF2-40B4-BE49-F238E27FC236}">
              <a16:creationId xmlns:a16="http://schemas.microsoft.com/office/drawing/2014/main" id="{D3DFFD78-32AD-434A-9E7C-D193DFBC7A11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7" name="Textfeld 2496">
          <a:extLst>
            <a:ext uri="{FF2B5EF4-FFF2-40B4-BE49-F238E27FC236}">
              <a16:creationId xmlns:a16="http://schemas.microsoft.com/office/drawing/2014/main" id="{CC1C8B7B-EE31-483E-9678-587AA34B5E3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8" name="Textfeld 2497">
          <a:extLst>
            <a:ext uri="{FF2B5EF4-FFF2-40B4-BE49-F238E27FC236}">
              <a16:creationId xmlns:a16="http://schemas.microsoft.com/office/drawing/2014/main" id="{908022D0-62C2-4B5B-8081-0387C54F1792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499" name="Textfeld 2498">
          <a:extLst>
            <a:ext uri="{FF2B5EF4-FFF2-40B4-BE49-F238E27FC236}">
              <a16:creationId xmlns:a16="http://schemas.microsoft.com/office/drawing/2014/main" id="{1CD13AA6-8C16-4AC8-8F89-F0E71B28C8C7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0" name="Textfeld 2499">
          <a:extLst>
            <a:ext uri="{FF2B5EF4-FFF2-40B4-BE49-F238E27FC236}">
              <a16:creationId xmlns:a16="http://schemas.microsoft.com/office/drawing/2014/main" id="{2D0A99AD-0728-4614-AE87-C044137F9C1B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1" name="Textfeld 2500">
          <a:extLst>
            <a:ext uri="{FF2B5EF4-FFF2-40B4-BE49-F238E27FC236}">
              <a16:creationId xmlns:a16="http://schemas.microsoft.com/office/drawing/2014/main" id="{58DE1141-7F09-47CA-A3BC-261FF77ED4AF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2" name="Textfeld 2501">
          <a:extLst>
            <a:ext uri="{FF2B5EF4-FFF2-40B4-BE49-F238E27FC236}">
              <a16:creationId xmlns:a16="http://schemas.microsoft.com/office/drawing/2014/main" id="{87129042-702C-45D9-8D0F-1A0560193AD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3" name="Textfeld 2502">
          <a:extLst>
            <a:ext uri="{FF2B5EF4-FFF2-40B4-BE49-F238E27FC236}">
              <a16:creationId xmlns:a16="http://schemas.microsoft.com/office/drawing/2014/main" id="{D970DAE5-E458-40F1-BC14-1FFBCCCEC35F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4" name="Textfeld 2503">
          <a:extLst>
            <a:ext uri="{FF2B5EF4-FFF2-40B4-BE49-F238E27FC236}">
              <a16:creationId xmlns:a16="http://schemas.microsoft.com/office/drawing/2014/main" id="{B31A1E60-DB8D-4E50-8741-9F5E0D15CAC0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5" name="Textfeld 2504">
          <a:extLst>
            <a:ext uri="{FF2B5EF4-FFF2-40B4-BE49-F238E27FC236}">
              <a16:creationId xmlns:a16="http://schemas.microsoft.com/office/drawing/2014/main" id="{36D377CF-25D8-489F-9506-9D5E63259708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6" name="Textfeld 2505">
          <a:extLst>
            <a:ext uri="{FF2B5EF4-FFF2-40B4-BE49-F238E27FC236}">
              <a16:creationId xmlns:a16="http://schemas.microsoft.com/office/drawing/2014/main" id="{E0DEEDB3-E31D-423D-B93B-FDAE43FA8C64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07" name="Textfeld 2506">
          <a:extLst>
            <a:ext uri="{FF2B5EF4-FFF2-40B4-BE49-F238E27FC236}">
              <a16:creationId xmlns:a16="http://schemas.microsoft.com/office/drawing/2014/main" id="{7F073AE3-8B89-4C67-B1E2-6A454B04CA27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08" name="Textfeld 2507">
          <a:extLst>
            <a:ext uri="{FF2B5EF4-FFF2-40B4-BE49-F238E27FC236}">
              <a16:creationId xmlns:a16="http://schemas.microsoft.com/office/drawing/2014/main" id="{7896238A-6E9D-416C-B0EB-55866775969F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09" name="Textfeld 2508">
          <a:extLst>
            <a:ext uri="{FF2B5EF4-FFF2-40B4-BE49-F238E27FC236}">
              <a16:creationId xmlns:a16="http://schemas.microsoft.com/office/drawing/2014/main" id="{34FE8D3B-8073-4130-9407-027032B1C1D9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0" name="Textfeld 2509">
          <a:extLst>
            <a:ext uri="{FF2B5EF4-FFF2-40B4-BE49-F238E27FC236}">
              <a16:creationId xmlns:a16="http://schemas.microsoft.com/office/drawing/2014/main" id="{2DF81E15-8348-4206-89DE-16782B3F4900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1" name="Textfeld 2510">
          <a:extLst>
            <a:ext uri="{FF2B5EF4-FFF2-40B4-BE49-F238E27FC236}">
              <a16:creationId xmlns:a16="http://schemas.microsoft.com/office/drawing/2014/main" id="{097F22F3-BF71-426F-AD11-38A7D11FAC6E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2" name="Textfeld 2511">
          <a:extLst>
            <a:ext uri="{FF2B5EF4-FFF2-40B4-BE49-F238E27FC236}">
              <a16:creationId xmlns:a16="http://schemas.microsoft.com/office/drawing/2014/main" id="{CF7AA496-D8E3-4988-9361-CADCC1EA53A9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3" name="Textfeld 2512">
          <a:extLst>
            <a:ext uri="{FF2B5EF4-FFF2-40B4-BE49-F238E27FC236}">
              <a16:creationId xmlns:a16="http://schemas.microsoft.com/office/drawing/2014/main" id="{681E02AD-D5B8-4AC6-B782-1F9D0762045C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4" name="Textfeld 2513">
          <a:extLst>
            <a:ext uri="{FF2B5EF4-FFF2-40B4-BE49-F238E27FC236}">
              <a16:creationId xmlns:a16="http://schemas.microsoft.com/office/drawing/2014/main" id="{C0F5A959-248C-4B98-B08A-49E3687034B2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5" name="Textfeld 2514">
          <a:extLst>
            <a:ext uri="{FF2B5EF4-FFF2-40B4-BE49-F238E27FC236}">
              <a16:creationId xmlns:a16="http://schemas.microsoft.com/office/drawing/2014/main" id="{EF99B128-1795-4AD5-9119-0BC2AD897960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6" name="Textfeld 2515">
          <a:extLst>
            <a:ext uri="{FF2B5EF4-FFF2-40B4-BE49-F238E27FC236}">
              <a16:creationId xmlns:a16="http://schemas.microsoft.com/office/drawing/2014/main" id="{01FEEBA1-6156-455A-A50F-1DE228DB220A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7" name="Textfeld 2516">
          <a:extLst>
            <a:ext uri="{FF2B5EF4-FFF2-40B4-BE49-F238E27FC236}">
              <a16:creationId xmlns:a16="http://schemas.microsoft.com/office/drawing/2014/main" id="{05AF4FEF-D3E9-44D1-9B12-D2C60C4A003A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8" name="Textfeld 2517">
          <a:extLst>
            <a:ext uri="{FF2B5EF4-FFF2-40B4-BE49-F238E27FC236}">
              <a16:creationId xmlns:a16="http://schemas.microsoft.com/office/drawing/2014/main" id="{391FA681-38A2-45E2-B4D5-15483DEAFA5A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19" name="Textfeld 2518">
          <a:extLst>
            <a:ext uri="{FF2B5EF4-FFF2-40B4-BE49-F238E27FC236}">
              <a16:creationId xmlns:a16="http://schemas.microsoft.com/office/drawing/2014/main" id="{27A5C816-15B2-4C9D-94DB-4751163107E6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20" name="Textfeld 2519">
          <a:extLst>
            <a:ext uri="{FF2B5EF4-FFF2-40B4-BE49-F238E27FC236}">
              <a16:creationId xmlns:a16="http://schemas.microsoft.com/office/drawing/2014/main" id="{8D2D11CD-1DB8-4445-B7EA-9D762CF42D06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21" name="Textfeld 2520">
          <a:extLst>
            <a:ext uri="{FF2B5EF4-FFF2-40B4-BE49-F238E27FC236}">
              <a16:creationId xmlns:a16="http://schemas.microsoft.com/office/drawing/2014/main" id="{318FBFCA-B230-4D69-A8EC-2BB48CA1C2F5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22" name="Textfeld 2521">
          <a:extLst>
            <a:ext uri="{FF2B5EF4-FFF2-40B4-BE49-F238E27FC236}">
              <a16:creationId xmlns:a16="http://schemas.microsoft.com/office/drawing/2014/main" id="{32CF04C3-8C9C-4498-BFCE-2634EBA34F9E}"/>
            </a:ext>
          </a:extLst>
        </xdr:cNvPr>
        <xdr:cNvSpPr txBox="1"/>
      </xdr:nvSpPr>
      <xdr:spPr>
        <a:xfrm>
          <a:off x="7629071" y="930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3" name="Textfeld 2522">
          <a:extLst>
            <a:ext uri="{FF2B5EF4-FFF2-40B4-BE49-F238E27FC236}">
              <a16:creationId xmlns:a16="http://schemas.microsoft.com/office/drawing/2014/main" id="{B3848EB9-6D77-4BF0-93EF-93D238F94DE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4" name="Textfeld 2523">
          <a:extLst>
            <a:ext uri="{FF2B5EF4-FFF2-40B4-BE49-F238E27FC236}">
              <a16:creationId xmlns:a16="http://schemas.microsoft.com/office/drawing/2014/main" id="{A5FE8F41-1660-4CA7-BC15-48DD4AED78E9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5" name="Textfeld 2524">
          <a:extLst>
            <a:ext uri="{FF2B5EF4-FFF2-40B4-BE49-F238E27FC236}">
              <a16:creationId xmlns:a16="http://schemas.microsoft.com/office/drawing/2014/main" id="{9261ADA7-AD0A-4893-9ECE-0ABB448BF81A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6" name="Textfeld 2525">
          <a:extLst>
            <a:ext uri="{FF2B5EF4-FFF2-40B4-BE49-F238E27FC236}">
              <a16:creationId xmlns:a16="http://schemas.microsoft.com/office/drawing/2014/main" id="{26F97A16-517D-473F-B1AF-9452E3C31806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7" name="Textfeld 2526">
          <a:extLst>
            <a:ext uri="{FF2B5EF4-FFF2-40B4-BE49-F238E27FC236}">
              <a16:creationId xmlns:a16="http://schemas.microsoft.com/office/drawing/2014/main" id="{ED82B9E2-68E7-4948-A819-C703A4D3EE5A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8" name="Textfeld 2527">
          <a:extLst>
            <a:ext uri="{FF2B5EF4-FFF2-40B4-BE49-F238E27FC236}">
              <a16:creationId xmlns:a16="http://schemas.microsoft.com/office/drawing/2014/main" id="{7B44E405-F168-4B74-BD1E-7435EC5E6507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29" name="Textfeld 2528">
          <a:extLst>
            <a:ext uri="{FF2B5EF4-FFF2-40B4-BE49-F238E27FC236}">
              <a16:creationId xmlns:a16="http://schemas.microsoft.com/office/drawing/2014/main" id="{51F09CE5-20FD-4227-8E01-46859418D3E4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30" name="Textfeld 2529">
          <a:extLst>
            <a:ext uri="{FF2B5EF4-FFF2-40B4-BE49-F238E27FC236}">
              <a16:creationId xmlns:a16="http://schemas.microsoft.com/office/drawing/2014/main" id="{3ED3F740-5B73-47F4-8050-C1821B031654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31" name="Textfeld 2530">
          <a:extLst>
            <a:ext uri="{FF2B5EF4-FFF2-40B4-BE49-F238E27FC236}">
              <a16:creationId xmlns:a16="http://schemas.microsoft.com/office/drawing/2014/main" id="{FB3F274A-1D21-486B-9BFB-7FBB52750203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2532" name="Textfeld 2531">
          <a:extLst>
            <a:ext uri="{FF2B5EF4-FFF2-40B4-BE49-F238E27FC236}">
              <a16:creationId xmlns:a16="http://schemas.microsoft.com/office/drawing/2014/main" id="{C59F3247-DE80-4693-B369-F8C5EC8F78D0}"/>
            </a:ext>
          </a:extLst>
        </xdr:cNvPr>
        <xdr:cNvSpPr txBox="1"/>
      </xdr:nvSpPr>
      <xdr:spPr>
        <a:xfrm>
          <a:off x="7629071" y="933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3" name="Textfeld 2532">
          <a:extLst>
            <a:ext uri="{FF2B5EF4-FFF2-40B4-BE49-F238E27FC236}">
              <a16:creationId xmlns:a16="http://schemas.microsoft.com/office/drawing/2014/main" id="{4471C936-0CCB-482F-AFEB-9A6EAD9C31D5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4" name="Textfeld 2533">
          <a:extLst>
            <a:ext uri="{FF2B5EF4-FFF2-40B4-BE49-F238E27FC236}">
              <a16:creationId xmlns:a16="http://schemas.microsoft.com/office/drawing/2014/main" id="{BB902A2B-7E2B-4FDD-81CC-6EAA42B0683D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5" name="Textfeld 2534">
          <a:extLst>
            <a:ext uri="{FF2B5EF4-FFF2-40B4-BE49-F238E27FC236}">
              <a16:creationId xmlns:a16="http://schemas.microsoft.com/office/drawing/2014/main" id="{EEA6B44A-DC14-4443-95F9-55AAAFAE7F75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6" name="Textfeld 2535">
          <a:extLst>
            <a:ext uri="{FF2B5EF4-FFF2-40B4-BE49-F238E27FC236}">
              <a16:creationId xmlns:a16="http://schemas.microsoft.com/office/drawing/2014/main" id="{8CB72EFF-369C-49E1-BC31-52A4EAE0FFC9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7" name="Textfeld 2536">
          <a:extLst>
            <a:ext uri="{FF2B5EF4-FFF2-40B4-BE49-F238E27FC236}">
              <a16:creationId xmlns:a16="http://schemas.microsoft.com/office/drawing/2014/main" id="{5193EBB3-A7CC-4776-9B55-4AA363E8A74E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8" name="Textfeld 2537">
          <a:extLst>
            <a:ext uri="{FF2B5EF4-FFF2-40B4-BE49-F238E27FC236}">
              <a16:creationId xmlns:a16="http://schemas.microsoft.com/office/drawing/2014/main" id="{0A0B0E99-8327-445F-8742-18941C57A80C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39" name="Textfeld 2538">
          <a:extLst>
            <a:ext uri="{FF2B5EF4-FFF2-40B4-BE49-F238E27FC236}">
              <a16:creationId xmlns:a16="http://schemas.microsoft.com/office/drawing/2014/main" id="{2C9350B8-3989-435B-A69A-1999B8E2DC61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0" name="Textfeld 2539">
          <a:extLst>
            <a:ext uri="{FF2B5EF4-FFF2-40B4-BE49-F238E27FC236}">
              <a16:creationId xmlns:a16="http://schemas.microsoft.com/office/drawing/2014/main" id="{A1964E12-45EC-4F91-8B68-FEB7CEF22499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1" name="Textfeld 2540">
          <a:extLst>
            <a:ext uri="{FF2B5EF4-FFF2-40B4-BE49-F238E27FC236}">
              <a16:creationId xmlns:a16="http://schemas.microsoft.com/office/drawing/2014/main" id="{C49697B3-5EC7-498E-AD82-EC0A284FC49B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2" name="Textfeld 2541">
          <a:extLst>
            <a:ext uri="{FF2B5EF4-FFF2-40B4-BE49-F238E27FC236}">
              <a16:creationId xmlns:a16="http://schemas.microsoft.com/office/drawing/2014/main" id="{325B7897-D7D6-4021-97A0-8F1CB302D484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3" name="Textfeld 2542">
          <a:extLst>
            <a:ext uri="{FF2B5EF4-FFF2-40B4-BE49-F238E27FC236}">
              <a16:creationId xmlns:a16="http://schemas.microsoft.com/office/drawing/2014/main" id="{1FA9059A-0457-4FE5-9CAE-DB4D1B064211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4" name="Textfeld 2543">
          <a:extLst>
            <a:ext uri="{FF2B5EF4-FFF2-40B4-BE49-F238E27FC236}">
              <a16:creationId xmlns:a16="http://schemas.microsoft.com/office/drawing/2014/main" id="{513CA4DF-F224-446A-A2D5-A8B737DA2FBD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5" name="Textfeld 2544">
          <a:extLst>
            <a:ext uri="{FF2B5EF4-FFF2-40B4-BE49-F238E27FC236}">
              <a16:creationId xmlns:a16="http://schemas.microsoft.com/office/drawing/2014/main" id="{B0C65694-DBAC-4F72-A552-A1D062A5CA18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6" name="Textfeld 2545">
          <a:extLst>
            <a:ext uri="{FF2B5EF4-FFF2-40B4-BE49-F238E27FC236}">
              <a16:creationId xmlns:a16="http://schemas.microsoft.com/office/drawing/2014/main" id="{564C3443-F912-4E4E-B5B7-2D54C2E7C580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7" name="Textfeld 2546">
          <a:extLst>
            <a:ext uri="{FF2B5EF4-FFF2-40B4-BE49-F238E27FC236}">
              <a16:creationId xmlns:a16="http://schemas.microsoft.com/office/drawing/2014/main" id="{A057A0E5-9B07-4126-B1FE-6C031C0913F2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8" name="Textfeld 2547">
          <a:extLst>
            <a:ext uri="{FF2B5EF4-FFF2-40B4-BE49-F238E27FC236}">
              <a16:creationId xmlns:a16="http://schemas.microsoft.com/office/drawing/2014/main" id="{40BA4538-3E30-4AFF-ACFC-B94AC98FF46F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49" name="Textfeld 2548">
          <a:extLst>
            <a:ext uri="{FF2B5EF4-FFF2-40B4-BE49-F238E27FC236}">
              <a16:creationId xmlns:a16="http://schemas.microsoft.com/office/drawing/2014/main" id="{2CD0C592-928E-4BA4-9231-27149CEE2028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50" name="Textfeld 2549">
          <a:extLst>
            <a:ext uri="{FF2B5EF4-FFF2-40B4-BE49-F238E27FC236}">
              <a16:creationId xmlns:a16="http://schemas.microsoft.com/office/drawing/2014/main" id="{83470883-1030-4754-B475-1C606EAD8878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51" name="Textfeld 2550">
          <a:extLst>
            <a:ext uri="{FF2B5EF4-FFF2-40B4-BE49-F238E27FC236}">
              <a16:creationId xmlns:a16="http://schemas.microsoft.com/office/drawing/2014/main" id="{3A61B619-CE45-4762-9D73-1B591EF9F1F6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2552" name="Textfeld 2551">
          <a:extLst>
            <a:ext uri="{FF2B5EF4-FFF2-40B4-BE49-F238E27FC236}">
              <a16:creationId xmlns:a16="http://schemas.microsoft.com/office/drawing/2014/main" id="{D0ADD3C6-1182-4629-AC5B-B57007EE30C0}"/>
            </a:ext>
          </a:extLst>
        </xdr:cNvPr>
        <xdr:cNvSpPr txBox="1"/>
      </xdr:nvSpPr>
      <xdr:spPr>
        <a:xfrm>
          <a:off x="7629071" y="10635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3" name="Textfeld 2552">
          <a:extLst>
            <a:ext uri="{FF2B5EF4-FFF2-40B4-BE49-F238E27FC236}">
              <a16:creationId xmlns:a16="http://schemas.microsoft.com/office/drawing/2014/main" id="{2570C1C1-0BB1-486B-8523-AD48E0A46AFC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4" name="Textfeld 2553">
          <a:extLst>
            <a:ext uri="{FF2B5EF4-FFF2-40B4-BE49-F238E27FC236}">
              <a16:creationId xmlns:a16="http://schemas.microsoft.com/office/drawing/2014/main" id="{2932D6D0-CBD3-4778-922C-ACCD18D31398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5" name="Textfeld 2554">
          <a:extLst>
            <a:ext uri="{FF2B5EF4-FFF2-40B4-BE49-F238E27FC236}">
              <a16:creationId xmlns:a16="http://schemas.microsoft.com/office/drawing/2014/main" id="{B5FD7B00-5137-41AB-A7E6-98FB21562D37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6" name="Textfeld 2555">
          <a:extLst>
            <a:ext uri="{FF2B5EF4-FFF2-40B4-BE49-F238E27FC236}">
              <a16:creationId xmlns:a16="http://schemas.microsoft.com/office/drawing/2014/main" id="{97418A46-3A83-4757-878A-36A9D9514BEA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7" name="Textfeld 2556">
          <a:extLst>
            <a:ext uri="{FF2B5EF4-FFF2-40B4-BE49-F238E27FC236}">
              <a16:creationId xmlns:a16="http://schemas.microsoft.com/office/drawing/2014/main" id="{59DD59F9-10F9-452B-AB66-5705DECBD184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8" name="Textfeld 2557">
          <a:extLst>
            <a:ext uri="{FF2B5EF4-FFF2-40B4-BE49-F238E27FC236}">
              <a16:creationId xmlns:a16="http://schemas.microsoft.com/office/drawing/2014/main" id="{5CE77157-63F6-4BBB-9CEE-A351E8AF2602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59" name="Textfeld 2558">
          <a:extLst>
            <a:ext uri="{FF2B5EF4-FFF2-40B4-BE49-F238E27FC236}">
              <a16:creationId xmlns:a16="http://schemas.microsoft.com/office/drawing/2014/main" id="{381C3CB7-7E09-4BBB-8021-8A6864CA7D2B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0" name="Textfeld 2559">
          <a:extLst>
            <a:ext uri="{FF2B5EF4-FFF2-40B4-BE49-F238E27FC236}">
              <a16:creationId xmlns:a16="http://schemas.microsoft.com/office/drawing/2014/main" id="{BC708BC7-9CC2-40BD-8B0B-2C30D5670A97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1" name="Textfeld 2560">
          <a:extLst>
            <a:ext uri="{FF2B5EF4-FFF2-40B4-BE49-F238E27FC236}">
              <a16:creationId xmlns:a16="http://schemas.microsoft.com/office/drawing/2014/main" id="{A8B4034A-8551-4ECB-971F-9A441C2BD98F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2" name="Textfeld 2561">
          <a:extLst>
            <a:ext uri="{FF2B5EF4-FFF2-40B4-BE49-F238E27FC236}">
              <a16:creationId xmlns:a16="http://schemas.microsoft.com/office/drawing/2014/main" id="{FFF98143-9A33-43E7-98F8-501ABE99FB78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3" name="Textfeld 2562">
          <a:extLst>
            <a:ext uri="{FF2B5EF4-FFF2-40B4-BE49-F238E27FC236}">
              <a16:creationId xmlns:a16="http://schemas.microsoft.com/office/drawing/2014/main" id="{0050AB5D-0E7D-428D-B39A-9C6B2B6EBD0B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4" name="Textfeld 2563">
          <a:extLst>
            <a:ext uri="{FF2B5EF4-FFF2-40B4-BE49-F238E27FC236}">
              <a16:creationId xmlns:a16="http://schemas.microsoft.com/office/drawing/2014/main" id="{49B7CE2C-CD66-4D4C-B8F4-4385114ADDA9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5" name="Textfeld 2564">
          <a:extLst>
            <a:ext uri="{FF2B5EF4-FFF2-40B4-BE49-F238E27FC236}">
              <a16:creationId xmlns:a16="http://schemas.microsoft.com/office/drawing/2014/main" id="{7581236F-E6E0-4562-A008-8F272D1D4196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6" name="Textfeld 2565">
          <a:extLst>
            <a:ext uri="{FF2B5EF4-FFF2-40B4-BE49-F238E27FC236}">
              <a16:creationId xmlns:a16="http://schemas.microsoft.com/office/drawing/2014/main" id="{3011DB54-8C2A-4B7F-8979-96B0563248CE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7" name="Textfeld 2566">
          <a:extLst>
            <a:ext uri="{FF2B5EF4-FFF2-40B4-BE49-F238E27FC236}">
              <a16:creationId xmlns:a16="http://schemas.microsoft.com/office/drawing/2014/main" id="{423327E9-FF24-4D7E-9962-87AC95F95F92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8" name="Textfeld 2567">
          <a:extLst>
            <a:ext uri="{FF2B5EF4-FFF2-40B4-BE49-F238E27FC236}">
              <a16:creationId xmlns:a16="http://schemas.microsoft.com/office/drawing/2014/main" id="{897DF9D4-458D-47AC-A557-B48E1555FC1E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69" name="Textfeld 2568">
          <a:extLst>
            <a:ext uri="{FF2B5EF4-FFF2-40B4-BE49-F238E27FC236}">
              <a16:creationId xmlns:a16="http://schemas.microsoft.com/office/drawing/2014/main" id="{96E8D965-A8AF-4033-ACF8-2AB71DB84EDE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70" name="Textfeld 2569">
          <a:extLst>
            <a:ext uri="{FF2B5EF4-FFF2-40B4-BE49-F238E27FC236}">
              <a16:creationId xmlns:a16="http://schemas.microsoft.com/office/drawing/2014/main" id="{61413920-9A25-4921-A63C-1B85B605B350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71" name="Textfeld 2570">
          <a:extLst>
            <a:ext uri="{FF2B5EF4-FFF2-40B4-BE49-F238E27FC236}">
              <a16:creationId xmlns:a16="http://schemas.microsoft.com/office/drawing/2014/main" id="{C3FB8BEB-8E02-4C1B-A6AE-3258BD688676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2572" name="Textfeld 2571">
          <a:extLst>
            <a:ext uri="{FF2B5EF4-FFF2-40B4-BE49-F238E27FC236}">
              <a16:creationId xmlns:a16="http://schemas.microsoft.com/office/drawing/2014/main" id="{2C343A9F-DFCE-48BC-B9C7-4E84D8CBF9E9}"/>
            </a:ext>
          </a:extLst>
        </xdr:cNvPr>
        <xdr:cNvSpPr txBox="1"/>
      </xdr:nvSpPr>
      <xdr:spPr>
        <a:xfrm>
          <a:off x="7629071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3" name="Textfeld 2572">
          <a:extLst>
            <a:ext uri="{FF2B5EF4-FFF2-40B4-BE49-F238E27FC236}">
              <a16:creationId xmlns:a16="http://schemas.microsoft.com/office/drawing/2014/main" id="{9B67BCDE-6AD2-4EE3-864C-D82130CFA195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4" name="Textfeld 2573">
          <a:extLst>
            <a:ext uri="{FF2B5EF4-FFF2-40B4-BE49-F238E27FC236}">
              <a16:creationId xmlns:a16="http://schemas.microsoft.com/office/drawing/2014/main" id="{6ADF1112-590A-4582-AF91-16743ED188F2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5" name="Textfeld 2574">
          <a:extLst>
            <a:ext uri="{FF2B5EF4-FFF2-40B4-BE49-F238E27FC236}">
              <a16:creationId xmlns:a16="http://schemas.microsoft.com/office/drawing/2014/main" id="{7D6B0749-8A74-437B-A63A-126AA039A0D0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6" name="Textfeld 2575">
          <a:extLst>
            <a:ext uri="{FF2B5EF4-FFF2-40B4-BE49-F238E27FC236}">
              <a16:creationId xmlns:a16="http://schemas.microsoft.com/office/drawing/2014/main" id="{3B67D621-273C-4D54-A47A-EDFBC0DFFD0E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7" name="Textfeld 2576">
          <a:extLst>
            <a:ext uri="{FF2B5EF4-FFF2-40B4-BE49-F238E27FC236}">
              <a16:creationId xmlns:a16="http://schemas.microsoft.com/office/drawing/2014/main" id="{9AAF30D2-7BE1-4EC3-B1D5-E425CADA8213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8" name="Textfeld 2577">
          <a:extLst>
            <a:ext uri="{FF2B5EF4-FFF2-40B4-BE49-F238E27FC236}">
              <a16:creationId xmlns:a16="http://schemas.microsoft.com/office/drawing/2014/main" id="{F1059005-6F40-4AAA-90BD-C58624819350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79" name="Textfeld 2578">
          <a:extLst>
            <a:ext uri="{FF2B5EF4-FFF2-40B4-BE49-F238E27FC236}">
              <a16:creationId xmlns:a16="http://schemas.microsoft.com/office/drawing/2014/main" id="{178AE02B-4FFB-4040-BE68-42B74AB48F00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0" name="Textfeld 2579">
          <a:extLst>
            <a:ext uri="{FF2B5EF4-FFF2-40B4-BE49-F238E27FC236}">
              <a16:creationId xmlns:a16="http://schemas.microsoft.com/office/drawing/2014/main" id="{77F244BF-3367-414C-B74A-5CF170ACC164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1" name="Textfeld 2580">
          <a:extLst>
            <a:ext uri="{FF2B5EF4-FFF2-40B4-BE49-F238E27FC236}">
              <a16:creationId xmlns:a16="http://schemas.microsoft.com/office/drawing/2014/main" id="{F8D64949-725D-4E86-B21C-0E867B056AE6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2" name="Textfeld 2581">
          <a:extLst>
            <a:ext uri="{FF2B5EF4-FFF2-40B4-BE49-F238E27FC236}">
              <a16:creationId xmlns:a16="http://schemas.microsoft.com/office/drawing/2014/main" id="{D5A2954A-12E3-462A-B738-301F57DB637B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3" name="Textfeld 2582">
          <a:extLst>
            <a:ext uri="{FF2B5EF4-FFF2-40B4-BE49-F238E27FC236}">
              <a16:creationId xmlns:a16="http://schemas.microsoft.com/office/drawing/2014/main" id="{68994BD1-A820-4EE1-BE17-E0273A0E1067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4" name="Textfeld 2583">
          <a:extLst>
            <a:ext uri="{FF2B5EF4-FFF2-40B4-BE49-F238E27FC236}">
              <a16:creationId xmlns:a16="http://schemas.microsoft.com/office/drawing/2014/main" id="{BE0D1B09-24CB-4547-B8B5-4935DB6A7D9A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5" name="Textfeld 2584">
          <a:extLst>
            <a:ext uri="{FF2B5EF4-FFF2-40B4-BE49-F238E27FC236}">
              <a16:creationId xmlns:a16="http://schemas.microsoft.com/office/drawing/2014/main" id="{C0D60D2B-FE02-4095-B65B-654C1CF535E3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6" name="Textfeld 2585">
          <a:extLst>
            <a:ext uri="{FF2B5EF4-FFF2-40B4-BE49-F238E27FC236}">
              <a16:creationId xmlns:a16="http://schemas.microsoft.com/office/drawing/2014/main" id="{3E6CF33B-894F-4CF8-AEB9-3AA1EEF0D37F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7" name="Textfeld 2586">
          <a:extLst>
            <a:ext uri="{FF2B5EF4-FFF2-40B4-BE49-F238E27FC236}">
              <a16:creationId xmlns:a16="http://schemas.microsoft.com/office/drawing/2014/main" id="{1650E6F7-BE30-4127-8C2D-25363446CD14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8" name="Textfeld 2587">
          <a:extLst>
            <a:ext uri="{FF2B5EF4-FFF2-40B4-BE49-F238E27FC236}">
              <a16:creationId xmlns:a16="http://schemas.microsoft.com/office/drawing/2014/main" id="{5C25CF37-785C-4C9A-9A0D-A277BC394709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89" name="Textfeld 2588">
          <a:extLst>
            <a:ext uri="{FF2B5EF4-FFF2-40B4-BE49-F238E27FC236}">
              <a16:creationId xmlns:a16="http://schemas.microsoft.com/office/drawing/2014/main" id="{2ECA22F1-59B7-4548-A499-480BB7940C32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90" name="Textfeld 2589">
          <a:extLst>
            <a:ext uri="{FF2B5EF4-FFF2-40B4-BE49-F238E27FC236}">
              <a16:creationId xmlns:a16="http://schemas.microsoft.com/office/drawing/2014/main" id="{59D5112D-52A2-4C50-BD40-89ED4597EF7A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91" name="Textfeld 2590">
          <a:extLst>
            <a:ext uri="{FF2B5EF4-FFF2-40B4-BE49-F238E27FC236}">
              <a16:creationId xmlns:a16="http://schemas.microsoft.com/office/drawing/2014/main" id="{8D05A377-B3AF-4729-A959-22167191239C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592" name="Textfeld 2591">
          <a:extLst>
            <a:ext uri="{FF2B5EF4-FFF2-40B4-BE49-F238E27FC236}">
              <a16:creationId xmlns:a16="http://schemas.microsoft.com/office/drawing/2014/main" id="{BC43B9FE-B422-4F0A-BC4C-9FE91ED6735E}"/>
            </a:ext>
          </a:extLst>
        </xdr:cNvPr>
        <xdr:cNvSpPr txBox="1"/>
      </xdr:nvSpPr>
      <xdr:spPr>
        <a:xfrm>
          <a:off x="7629071" y="1057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3" name="Textfeld 2592">
          <a:extLst>
            <a:ext uri="{FF2B5EF4-FFF2-40B4-BE49-F238E27FC236}">
              <a16:creationId xmlns:a16="http://schemas.microsoft.com/office/drawing/2014/main" id="{B106BFF6-540A-40AC-8ECE-83F973D986BA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4" name="Textfeld 2593">
          <a:extLst>
            <a:ext uri="{FF2B5EF4-FFF2-40B4-BE49-F238E27FC236}">
              <a16:creationId xmlns:a16="http://schemas.microsoft.com/office/drawing/2014/main" id="{F80D5A56-F4CD-41CD-A082-7902B2AB7724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5" name="Textfeld 2594">
          <a:extLst>
            <a:ext uri="{FF2B5EF4-FFF2-40B4-BE49-F238E27FC236}">
              <a16:creationId xmlns:a16="http://schemas.microsoft.com/office/drawing/2014/main" id="{4CCFE479-49BD-40C1-8004-A75D43EE6B34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6" name="Textfeld 2595">
          <a:extLst>
            <a:ext uri="{FF2B5EF4-FFF2-40B4-BE49-F238E27FC236}">
              <a16:creationId xmlns:a16="http://schemas.microsoft.com/office/drawing/2014/main" id="{C729F4EC-7803-4B78-8B54-F6FBECF6B00C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7" name="Textfeld 2596">
          <a:extLst>
            <a:ext uri="{FF2B5EF4-FFF2-40B4-BE49-F238E27FC236}">
              <a16:creationId xmlns:a16="http://schemas.microsoft.com/office/drawing/2014/main" id="{5CF54506-4A7E-4482-BD9A-F81AE7D417A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8" name="Textfeld 2597">
          <a:extLst>
            <a:ext uri="{FF2B5EF4-FFF2-40B4-BE49-F238E27FC236}">
              <a16:creationId xmlns:a16="http://schemas.microsoft.com/office/drawing/2014/main" id="{A084D845-413F-46C1-88B3-D8729DCD3B75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599" name="Textfeld 2598">
          <a:extLst>
            <a:ext uri="{FF2B5EF4-FFF2-40B4-BE49-F238E27FC236}">
              <a16:creationId xmlns:a16="http://schemas.microsoft.com/office/drawing/2014/main" id="{FDD3190F-5E85-409D-828E-058D1FE23782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0" name="Textfeld 2599">
          <a:extLst>
            <a:ext uri="{FF2B5EF4-FFF2-40B4-BE49-F238E27FC236}">
              <a16:creationId xmlns:a16="http://schemas.microsoft.com/office/drawing/2014/main" id="{D036786B-010F-4860-8405-F97DA0DA7240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1" name="Textfeld 2600">
          <a:extLst>
            <a:ext uri="{FF2B5EF4-FFF2-40B4-BE49-F238E27FC236}">
              <a16:creationId xmlns:a16="http://schemas.microsoft.com/office/drawing/2014/main" id="{EA31EC69-E17B-4919-8FC2-1200836C3073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2" name="Textfeld 2601">
          <a:extLst>
            <a:ext uri="{FF2B5EF4-FFF2-40B4-BE49-F238E27FC236}">
              <a16:creationId xmlns:a16="http://schemas.microsoft.com/office/drawing/2014/main" id="{20ADCD74-F192-4088-B3CF-FE1110714F6E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3" name="Textfeld 2602">
          <a:extLst>
            <a:ext uri="{FF2B5EF4-FFF2-40B4-BE49-F238E27FC236}">
              <a16:creationId xmlns:a16="http://schemas.microsoft.com/office/drawing/2014/main" id="{73F8700D-CA1E-4F0C-B87E-6D8EF220F105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4" name="Textfeld 2603">
          <a:extLst>
            <a:ext uri="{FF2B5EF4-FFF2-40B4-BE49-F238E27FC236}">
              <a16:creationId xmlns:a16="http://schemas.microsoft.com/office/drawing/2014/main" id="{8F006F7E-3881-4C59-A9E6-B8782EA1737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5" name="Textfeld 2604">
          <a:extLst>
            <a:ext uri="{FF2B5EF4-FFF2-40B4-BE49-F238E27FC236}">
              <a16:creationId xmlns:a16="http://schemas.microsoft.com/office/drawing/2014/main" id="{CADCA4BC-EB4F-48F8-831A-5A92B38BA1B1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6" name="Textfeld 2605">
          <a:extLst>
            <a:ext uri="{FF2B5EF4-FFF2-40B4-BE49-F238E27FC236}">
              <a16:creationId xmlns:a16="http://schemas.microsoft.com/office/drawing/2014/main" id="{9263092B-E7E8-4D39-B466-E11A6ABFD70D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7" name="Textfeld 2606">
          <a:extLst>
            <a:ext uri="{FF2B5EF4-FFF2-40B4-BE49-F238E27FC236}">
              <a16:creationId xmlns:a16="http://schemas.microsoft.com/office/drawing/2014/main" id="{F9172241-F36F-4A5C-AE73-533D8D5E2BD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8" name="Textfeld 2607">
          <a:extLst>
            <a:ext uri="{FF2B5EF4-FFF2-40B4-BE49-F238E27FC236}">
              <a16:creationId xmlns:a16="http://schemas.microsoft.com/office/drawing/2014/main" id="{70B2B45C-68E1-49CD-B788-E6F0B3D9A9DB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09" name="Textfeld 2608">
          <a:extLst>
            <a:ext uri="{FF2B5EF4-FFF2-40B4-BE49-F238E27FC236}">
              <a16:creationId xmlns:a16="http://schemas.microsoft.com/office/drawing/2014/main" id="{B8702186-41A1-4534-86E6-8BA8785765CE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0" name="Textfeld 2609">
          <a:extLst>
            <a:ext uri="{FF2B5EF4-FFF2-40B4-BE49-F238E27FC236}">
              <a16:creationId xmlns:a16="http://schemas.microsoft.com/office/drawing/2014/main" id="{FD3B4C71-E364-4293-A627-8688A0C27533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1" name="Textfeld 2610">
          <a:extLst>
            <a:ext uri="{FF2B5EF4-FFF2-40B4-BE49-F238E27FC236}">
              <a16:creationId xmlns:a16="http://schemas.microsoft.com/office/drawing/2014/main" id="{E03E7DAF-FFE9-4503-9948-F7EF32ED0A7D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2" name="Textfeld 2611">
          <a:extLst>
            <a:ext uri="{FF2B5EF4-FFF2-40B4-BE49-F238E27FC236}">
              <a16:creationId xmlns:a16="http://schemas.microsoft.com/office/drawing/2014/main" id="{41ECCEAB-9A5C-495C-9652-4015E4F0BD8D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3" name="Textfeld 2612">
          <a:extLst>
            <a:ext uri="{FF2B5EF4-FFF2-40B4-BE49-F238E27FC236}">
              <a16:creationId xmlns:a16="http://schemas.microsoft.com/office/drawing/2014/main" id="{88838041-4EB4-46D7-B684-E943955820D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4" name="Textfeld 2613">
          <a:extLst>
            <a:ext uri="{FF2B5EF4-FFF2-40B4-BE49-F238E27FC236}">
              <a16:creationId xmlns:a16="http://schemas.microsoft.com/office/drawing/2014/main" id="{E7CC2303-3D9E-4EA0-B01F-0E9E486CD01B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5" name="Textfeld 2614">
          <a:extLst>
            <a:ext uri="{FF2B5EF4-FFF2-40B4-BE49-F238E27FC236}">
              <a16:creationId xmlns:a16="http://schemas.microsoft.com/office/drawing/2014/main" id="{4A3165A5-1DE4-4ECA-8F73-1B7B079BD7E5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6" name="Textfeld 2615">
          <a:extLst>
            <a:ext uri="{FF2B5EF4-FFF2-40B4-BE49-F238E27FC236}">
              <a16:creationId xmlns:a16="http://schemas.microsoft.com/office/drawing/2014/main" id="{F0FC1E20-0461-4141-8ADE-6689F6633181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7" name="Textfeld 2616">
          <a:extLst>
            <a:ext uri="{FF2B5EF4-FFF2-40B4-BE49-F238E27FC236}">
              <a16:creationId xmlns:a16="http://schemas.microsoft.com/office/drawing/2014/main" id="{255976E6-0524-4456-B00D-34290EB1B470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8" name="Textfeld 2617">
          <a:extLst>
            <a:ext uri="{FF2B5EF4-FFF2-40B4-BE49-F238E27FC236}">
              <a16:creationId xmlns:a16="http://schemas.microsoft.com/office/drawing/2014/main" id="{2BA483B6-A3ED-434D-B015-31F36679CF7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19" name="Textfeld 2618">
          <a:extLst>
            <a:ext uri="{FF2B5EF4-FFF2-40B4-BE49-F238E27FC236}">
              <a16:creationId xmlns:a16="http://schemas.microsoft.com/office/drawing/2014/main" id="{863799DA-FF3D-44A1-8299-E89DF3556D72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0" name="Textfeld 2619">
          <a:extLst>
            <a:ext uri="{FF2B5EF4-FFF2-40B4-BE49-F238E27FC236}">
              <a16:creationId xmlns:a16="http://schemas.microsoft.com/office/drawing/2014/main" id="{6239A94D-77DD-4DF0-B62A-A7947D0DF53F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1" name="Textfeld 2620">
          <a:extLst>
            <a:ext uri="{FF2B5EF4-FFF2-40B4-BE49-F238E27FC236}">
              <a16:creationId xmlns:a16="http://schemas.microsoft.com/office/drawing/2014/main" id="{0EFCFAC5-9495-484E-BCAE-E180BC4229EF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2" name="Textfeld 2621">
          <a:extLst>
            <a:ext uri="{FF2B5EF4-FFF2-40B4-BE49-F238E27FC236}">
              <a16:creationId xmlns:a16="http://schemas.microsoft.com/office/drawing/2014/main" id="{6430CDC0-FFFA-4FC6-83E6-2C4095BF36B7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3" name="Textfeld 2622">
          <a:extLst>
            <a:ext uri="{FF2B5EF4-FFF2-40B4-BE49-F238E27FC236}">
              <a16:creationId xmlns:a16="http://schemas.microsoft.com/office/drawing/2014/main" id="{6608A1F2-D72D-447C-8BCF-994A3DA9C7A4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4" name="Textfeld 2623">
          <a:extLst>
            <a:ext uri="{FF2B5EF4-FFF2-40B4-BE49-F238E27FC236}">
              <a16:creationId xmlns:a16="http://schemas.microsoft.com/office/drawing/2014/main" id="{E4084E3C-A707-4520-A450-C140AD456313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5" name="Textfeld 2624">
          <a:extLst>
            <a:ext uri="{FF2B5EF4-FFF2-40B4-BE49-F238E27FC236}">
              <a16:creationId xmlns:a16="http://schemas.microsoft.com/office/drawing/2014/main" id="{DEE5724B-74B8-4471-A39A-050EA1C4AAE3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6" name="Textfeld 2625">
          <a:extLst>
            <a:ext uri="{FF2B5EF4-FFF2-40B4-BE49-F238E27FC236}">
              <a16:creationId xmlns:a16="http://schemas.microsoft.com/office/drawing/2014/main" id="{8D1BE8A1-DE3B-49EF-ABC8-49F999562C1A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184731" cy="264560"/>
    <xdr:sp macro="" textlink="">
      <xdr:nvSpPr>
        <xdr:cNvPr id="2627" name="Textfeld 2626">
          <a:extLst>
            <a:ext uri="{FF2B5EF4-FFF2-40B4-BE49-F238E27FC236}">
              <a16:creationId xmlns:a16="http://schemas.microsoft.com/office/drawing/2014/main" id="{F391FEAB-7617-4AD0-87BA-2DBB2C5E8BF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28" name="Textfeld 2627">
          <a:extLst>
            <a:ext uri="{FF2B5EF4-FFF2-40B4-BE49-F238E27FC236}">
              <a16:creationId xmlns:a16="http://schemas.microsoft.com/office/drawing/2014/main" id="{BE499606-F766-4CDD-B7AA-C0E7352B7F49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29" name="Textfeld 2628">
          <a:extLst>
            <a:ext uri="{FF2B5EF4-FFF2-40B4-BE49-F238E27FC236}">
              <a16:creationId xmlns:a16="http://schemas.microsoft.com/office/drawing/2014/main" id="{2839EAD4-AB2C-47E1-9172-B6BF1E0CCEC3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0" name="Textfeld 2629">
          <a:extLst>
            <a:ext uri="{FF2B5EF4-FFF2-40B4-BE49-F238E27FC236}">
              <a16:creationId xmlns:a16="http://schemas.microsoft.com/office/drawing/2014/main" id="{A00971BE-0CD0-4D22-B82F-17ABA4C4F269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1" name="Textfeld 2630">
          <a:extLst>
            <a:ext uri="{FF2B5EF4-FFF2-40B4-BE49-F238E27FC236}">
              <a16:creationId xmlns:a16="http://schemas.microsoft.com/office/drawing/2014/main" id="{6060F2EA-5F04-4A3A-82AF-442DAA41364F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2" name="Textfeld 2631">
          <a:extLst>
            <a:ext uri="{FF2B5EF4-FFF2-40B4-BE49-F238E27FC236}">
              <a16:creationId xmlns:a16="http://schemas.microsoft.com/office/drawing/2014/main" id="{2BC1686E-9CAC-4BA8-9513-6A0889FCCE14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3" name="Textfeld 2632">
          <a:extLst>
            <a:ext uri="{FF2B5EF4-FFF2-40B4-BE49-F238E27FC236}">
              <a16:creationId xmlns:a16="http://schemas.microsoft.com/office/drawing/2014/main" id="{EBAE03E3-8ADA-471A-9AB8-C57D6A5515C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4" name="Textfeld 2633">
          <a:extLst>
            <a:ext uri="{FF2B5EF4-FFF2-40B4-BE49-F238E27FC236}">
              <a16:creationId xmlns:a16="http://schemas.microsoft.com/office/drawing/2014/main" id="{99FC2B6F-F243-4107-9333-BD6B52F7E3E3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5" name="Textfeld 2634">
          <a:extLst>
            <a:ext uri="{FF2B5EF4-FFF2-40B4-BE49-F238E27FC236}">
              <a16:creationId xmlns:a16="http://schemas.microsoft.com/office/drawing/2014/main" id="{948C67CC-362C-4ECB-A616-769FB9A55F94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6" name="Textfeld 2635">
          <a:extLst>
            <a:ext uri="{FF2B5EF4-FFF2-40B4-BE49-F238E27FC236}">
              <a16:creationId xmlns:a16="http://schemas.microsoft.com/office/drawing/2014/main" id="{98A100CD-6D99-4FDE-AF7C-F5D1AE4959E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7" name="Textfeld 2636">
          <a:extLst>
            <a:ext uri="{FF2B5EF4-FFF2-40B4-BE49-F238E27FC236}">
              <a16:creationId xmlns:a16="http://schemas.microsoft.com/office/drawing/2014/main" id="{0149C55D-A380-440D-BFE1-275D6CE5192A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8" name="Textfeld 2637">
          <a:extLst>
            <a:ext uri="{FF2B5EF4-FFF2-40B4-BE49-F238E27FC236}">
              <a16:creationId xmlns:a16="http://schemas.microsoft.com/office/drawing/2014/main" id="{B36A9E86-F858-4A17-9CDD-A223D198D190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39" name="Textfeld 2638">
          <a:extLst>
            <a:ext uri="{FF2B5EF4-FFF2-40B4-BE49-F238E27FC236}">
              <a16:creationId xmlns:a16="http://schemas.microsoft.com/office/drawing/2014/main" id="{B6B68C39-A817-43BE-A281-AC77A32D225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0" name="Textfeld 2639">
          <a:extLst>
            <a:ext uri="{FF2B5EF4-FFF2-40B4-BE49-F238E27FC236}">
              <a16:creationId xmlns:a16="http://schemas.microsoft.com/office/drawing/2014/main" id="{AFFB43DD-3904-440E-B0B0-276D9D48CA0C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1" name="Textfeld 2640">
          <a:extLst>
            <a:ext uri="{FF2B5EF4-FFF2-40B4-BE49-F238E27FC236}">
              <a16:creationId xmlns:a16="http://schemas.microsoft.com/office/drawing/2014/main" id="{F2B6811A-385F-4101-A216-5DFB25CFBA5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2" name="Textfeld 2641">
          <a:extLst>
            <a:ext uri="{FF2B5EF4-FFF2-40B4-BE49-F238E27FC236}">
              <a16:creationId xmlns:a16="http://schemas.microsoft.com/office/drawing/2014/main" id="{EA504112-C867-44BF-BFA9-127BC59393FD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3" name="Textfeld 2642">
          <a:extLst>
            <a:ext uri="{FF2B5EF4-FFF2-40B4-BE49-F238E27FC236}">
              <a16:creationId xmlns:a16="http://schemas.microsoft.com/office/drawing/2014/main" id="{8D20AD8F-1CD5-4A91-9577-6F624FFFF597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4" name="Textfeld 2643">
          <a:extLst>
            <a:ext uri="{FF2B5EF4-FFF2-40B4-BE49-F238E27FC236}">
              <a16:creationId xmlns:a16="http://schemas.microsoft.com/office/drawing/2014/main" id="{25A3653B-E235-4CAF-82AD-E6D30AC30F1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5" name="Textfeld 2644">
          <a:extLst>
            <a:ext uri="{FF2B5EF4-FFF2-40B4-BE49-F238E27FC236}">
              <a16:creationId xmlns:a16="http://schemas.microsoft.com/office/drawing/2014/main" id="{2C71107B-78AA-4FB8-ADCD-97D293E574C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6" name="Textfeld 2645">
          <a:extLst>
            <a:ext uri="{FF2B5EF4-FFF2-40B4-BE49-F238E27FC236}">
              <a16:creationId xmlns:a16="http://schemas.microsoft.com/office/drawing/2014/main" id="{BECEF74F-1B32-4981-A608-72C0183277F4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7" name="Textfeld 2646">
          <a:extLst>
            <a:ext uri="{FF2B5EF4-FFF2-40B4-BE49-F238E27FC236}">
              <a16:creationId xmlns:a16="http://schemas.microsoft.com/office/drawing/2014/main" id="{71B25C5C-BBD3-4694-AEA4-7EDDC94C4F1A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8" name="Textfeld 2647">
          <a:extLst>
            <a:ext uri="{FF2B5EF4-FFF2-40B4-BE49-F238E27FC236}">
              <a16:creationId xmlns:a16="http://schemas.microsoft.com/office/drawing/2014/main" id="{16186EAB-74D0-4A05-9554-5BF45E087AD7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49" name="Textfeld 2648">
          <a:extLst>
            <a:ext uri="{FF2B5EF4-FFF2-40B4-BE49-F238E27FC236}">
              <a16:creationId xmlns:a16="http://schemas.microsoft.com/office/drawing/2014/main" id="{3B822E50-5B4C-4C5B-99E1-E58E1A395546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0" name="Textfeld 2649">
          <a:extLst>
            <a:ext uri="{FF2B5EF4-FFF2-40B4-BE49-F238E27FC236}">
              <a16:creationId xmlns:a16="http://schemas.microsoft.com/office/drawing/2014/main" id="{A200B541-0BE3-4B17-AD34-A68A543ADBCA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1" name="Textfeld 2650">
          <a:extLst>
            <a:ext uri="{FF2B5EF4-FFF2-40B4-BE49-F238E27FC236}">
              <a16:creationId xmlns:a16="http://schemas.microsoft.com/office/drawing/2014/main" id="{D372B4E0-DEBA-4A6C-BEF4-83CE638608BA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2" name="Textfeld 2651">
          <a:extLst>
            <a:ext uri="{FF2B5EF4-FFF2-40B4-BE49-F238E27FC236}">
              <a16:creationId xmlns:a16="http://schemas.microsoft.com/office/drawing/2014/main" id="{1A618DD8-7862-421A-A517-BD54BE1E5EFE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3" name="Textfeld 2652">
          <a:extLst>
            <a:ext uri="{FF2B5EF4-FFF2-40B4-BE49-F238E27FC236}">
              <a16:creationId xmlns:a16="http://schemas.microsoft.com/office/drawing/2014/main" id="{835A64CF-3AAC-4003-BFA9-FD490EDAE251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4" name="Textfeld 2653">
          <a:extLst>
            <a:ext uri="{FF2B5EF4-FFF2-40B4-BE49-F238E27FC236}">
              <a16:creationId xmlns:a16="http://schemas.microsoft.com/office/drawing/2014/main" id="{71037B27-09CA-46CC-8D3C-1FBAD2C63072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5" name="Textfeld 2654">
          <a:extLst>
            <a:ext uri="{FF2B5EF4-FFF2-40B4-BE49-F238E27FC236}">
              <a16:creationId xmlns:a16="http://schemas.microsoft.com/office/drawing/2014/main" id="{9D504B45-2B11-411A-946F-C1E005F723B7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6" name="Textfeld 2655">
          <a:extLst>
            <a:ext uri="{FF2B5EF4-FFF2-40B4-BE49-F238E27FC236}">
              <a16:creationId xmlns:a16="http://schemas.microsoft.com/office/drawing/2014/main" id="{52A6E9E0-0FBD-4B61-895A-31F84CB8995C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7" name="Textfeld 2656">
          <a:extLst>
            <a:ext uri="{FF2B5EF4-FFF2-40B4-BE49-F238E27FC236}">
              <a16:creationId xmlns:a16="http://schemas.microsoft.com/office/drawing/2014/main" id="{C02E90E5-55CB-44DF-84F3-53D0921ECB39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8" name="Textfeld 2657">
          <a:extLst>
            <a:ext uri="{FF2B5EF4-FFF2-40B4-BE49-F238E27FC236}">
              <a16:creationId xmlns:a16="http://schemas.microsoft.com/office/drawing/2014/main" id="{9E778224-6772-4857-925C-9DEEA76FCC78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59" name="Textfeld 2658">
          <a:extLst>
            <a:ext uri="{FF2B5EF4-FFF2-40B4-BE49-F238E27FC236}">
              <a16:creationId xmlns:a16="http://schemas.microsoft.com/office/drawing/2014/main" id="{54EE4EEF-FB2D-44A7-8E49-76842E7D6FD5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60" name="Textfeld 2659">
          <a:extLst>
            <a:ext uri="{FF2B5EF4-FFF2-40B4-BE49-F238E27FC236}">
              <a16:creationId xmlns:a16="http://schemas.microsoft.com/office/drawing/2014/main" id="{7EB73FB3-0805-47BA-B4AA-273D28E97A5D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61" name="Textfeld 2660">
          <a:extLst>
            <a:ext uri="{FF2B5EF4-FFF2-40B4-BE49-F238E27FC236}">
              <a16:creationId xmlns:a16="http://schemas.microsoft.com/office/drawing/2014/main" id="{9EAC710D-894C-4843-8BE9-235B914AA16E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184731" cy="264560"/>
    <xdr:sp macro="" textlink="">
      <xdr:nvSpPr>
        <xdr:cNvPr id="2662" name="Textfeld 2661">
          <a:extLst>
            <a:ext uri="{FF2B5EF4-FFF2-40B4-BE49-F238E27FC236}">
              <a16:creationId xmlns:a16="http://schemas.microsoft.com/office/drawing/2014/main" id="{5D59A955-B32E-4E92-AB2C-B5727852D5A9}"/>
            </a:ext>
          </a:extLst>
        </xdr:cNvPr>
        <xdr:cNvSpPr txBox="1"/>
      </xdr:nvSpPr>
      <xdr:spPr>
        <a:xfrm>
          <a:off x="7629071" y="9270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3" name="Textfeld 2662">
          <a:extLst>
            <a:ext uri="{FF2B5EF4-FFF2-40B4-BE49-F238E27FC236}">
              <a16:creationId xmlns:a16="http://schemas.microsoft.com/office/drawing/2014/main" id="{3A806BE4-5F4C-42DE-8A76-CD39C48B9AB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4" name="Textfeld 2663">
          <a:extLst>
            <a:ext uri="{FF2B5EF4-FFF2-40B4-BE49-F238E27FC236}">
              <a16:creationId xmlns:a16="http://schemas.microsoft.com/office/drawing/2014/main" id="{89B9622C-11AA-44A9-AC7B-F05B180E2673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5" name="Textfeld 2664">
          <a:extLst>
            <a:ext uri="{FF2B5EF4-FFF2-40B4-BE49-F238E27FC236}">
              <a16:creationId xmlns:a16="http://schemas.microsoft.com/office/drawing/2014/main" id="{DFF0341C-C98A-446A-BB82-435B316C3EC4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6" name="Textfeld 2665">
          <a:extLst>
            <a:ext uri="{FF2B5EF4-FFF2-40B4-BE49-F238E27FC236}">
              <a16:creationId xmlns:a16="http://schemas.microsoft.com/office/drawing/2014/main" id="{8C955B09-057F-454D-92A5-49DFE785AAAF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7" name="Textfeld 2666">
          <a:extLst>
            <a:ext uri="{FF2B5EF4-FFF2-40B4-BE49-F238E27FC236}">
              <a16:creationId xmlns:a16="http://schemas.microsoft.com/office/drawing/2014/main" id="{7B34640F-9C59-440B-A67F-987BCAAAE202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8" name="Textfeld 2667">
          <a:extLst>
            <a:ext uri="{FF2B5EF4-FFF2-40B4-BE49-F238E27FC236}">
              <a16:creationId xmlns:a16="http://schemas.microsoft.com/office/drawing/2014/main" id="{431EAC6D-032F-4788-99B3-056654D64F7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69" name="Textfeld 2668">
          <a:extLst>
            <a:ext uri="{FF2B5EF4-FFF2-40B4-BE49-F238E27FC236}">
              <a16:creationId xmlns:a16="http://schemas.microsoft.com/office/drawing/2014/main" id="{730822F8-9DDB-4A10-B03F-887281E3C2C8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0" name="Textfeld 2669">
          <a:extLst>
            <a:ext uri="{FF2B5EF4-FFF2-40B4-BE49-F238E27FC236}">
              <a16:creationId xmlns:a16="http://schemas.microsoft.com/office/drawing/2014/main" id="{1754826C-BCB0-47F4-AD64-743BB0DE1196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1" name="Textfeld 2670">
          <a:extLst>
            <a:ext uri="{FF2B5EF4-FFF2-40B4-BE49-F238E27FC236}">
              <a16:creationId xmlns:a16="http://schemas.microsoft.com/office/drawing/2014/main" id="{296F8975-3FCE-45A7-96BD-5B6BD1F2A1A4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2" name="Textfeld 2671">
          <a:extLst>
            <a:ext uri="{FF2B5EF4-FFF2-40B4-BE49-F238E27FC236}">
              <a16:creationId xmlns:a16="http://schemas.microsoft.com/office/drawing/2014/main" id="{FC360390-7FF3-48C4-9E12-5497792EB49D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3" name="Textfeld 2672">
          <a:extLst>
            <a:ext uri="{FF2B5EF4-FFF2-40B4-BE49-F238E27FC236}">
              <a16:creationId xmlns:a16="http://schemas.microsoft.com/office/drawing/2014/main" id="{997FB9EA-032E-4F23-9527-E09959DFF2B0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4" name="Textfeld 2673">
          <a:extLst>
            <a:ext uri="{FF2B5EF4-FFF2-40B4-BE49-F238E27FC236}">
              <a16:creationId xmlns:a16="http://schemas.microsoft.com/office/drawing/2014/main" id="{3D92A384-41A4-41AA-8ABA-269C3D8D15B5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5" name="Textfeld 2674">
          <a:extLst>
            <a:ext uri="{FF2B5EF4-FFF2-40B4-BE49-F238E27FC236}">
              <a16:creationId xmlns:a16="http://schemas.microsoft.com/office/drawing/2014/main" id="{F25AD3D1-A145-4519-913B-E133C6E52BE9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6" name="Textfeld 2675">
          <a:extLst>
            <a:ext uri="{FF2B5EF4-FFF2-40B4-BE49-F238E27FC236}">
              <a16:creationId xmlns:a16="http://schemas.microsoft.com/office/drawing/2014/main" id="{340F5154-57F3-4B4B-ABCC-467170E9975F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7" name="Textfeld 2676">
          <a:extLst>
            <a:ext uri="{FF2B5EF4-FFF2-40B4-BE49-F238E27FC236}">
              <a16:creationId xmlns:a16="http://schemas.microsoft.com/office/drawing/2014/main" id="{8227A692-FA30-4205-AD8F-2DA12CFDCB83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8" name="Textfeld 2677">
          <a:extLst>
            <a:ext uri="{FF2B5EF4-FFF2-40B4-BE49-F238E27FC236}">
              <a16:creationId xmlns:a16="http://schemas.microsoft.com/office/drawing/2014/main" id="{B2A1EF0F-1168-400A-88DC-809FEADDA46C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79" name="Textfeld 2678">
          <a:extLst>
            <a:ext uri="{FF2B5EF4-FFF2-40B4-BE49-F238E27FC236}">
              <a16:creationId xmlns:a16="http://schemas.microsoft.com/office/drawing/2014/main" id="{AE958790-41E6-474A-9DAF-0F94E58F9723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0" name="Textfeld 2679">
          <a:extLst>
            <a:ext uri="{FF2B5EF4-FFF2-40B4-BE49-F238E27FC236}">
              <a16:creationId xmlns:a16="http://schemas.microsoft.com/office/drawing/2014/main" id="{34FE3A97-8BCA-4A2F-BA02-26B8C9F2C103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1" name="Textfeld 2680">
          <a:extLst>
            <a:ext uri="{FF2B5EF4-FFF2-40B4-BE49-F238E27FC236}">
              <a16:creationId xmlns:a16="http://schemas.microsoft.com/office/drawing/2014/main" id="{261427D9-C3DE-40E7-BEA6-D1466477F732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2" name="Textfeld 2681">
          <a:extLst>
            <a:ext uri="{FF2B5EF4-FFF2-40B4-BE49-F238E27FC236}">
              <a16:creationId xmlns:a16="http://schemas.microsoft.com/office/drawing/2014/main" id="{AEC9B564-4517-4772-AD44-FD88723BF086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3" name="Textfeld 2682">
          <a:extLst>
            <a:ext uri="{FF2B5EF4-FFF2-40B4-BE49-F238E27FC236}">
              <a16:creationId xmlns:a16="http://schemas.microsoft.com/office/drawing/2014/main" id="{B698022D-FFBE-4E8D-8739-BC2E6B243138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4" name="Textfeld 2683">
          <a:extLst>
            <a:ext uri="{FF2B5EF4-FFF2-40B4-BE49-F238E27FC236}">
              <a16:creationId xmlns:a16="http://schemas.microsoft.com/office/drawing/2014/main" id="{9CD84FE5-D093-4002-9284-161063521AE9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5" name="Textfeld 2684">
          <a:extLst>
            <a:ext uri="{FF2B5EF4-FFF2-40B4-BE49-F238E27FC236}">
              <a16:creationId xmlns:a16="http://schemas.microsoft.com/office/drawing/2014/main" id="{6340C6E5-B676-4730-B845-B853BF3ADB24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6" name="Textfeld 2685">
          <a:extLst>
            <a:ext uri="{FF2B5EF4-FFF2-40B4-BE49-F238E27FC236}">
              <a16:creationId xmlns:a16="http://schemas.microsoft.com/office/drawing/2014/main" id="{D165DF4D-EAAF-4DC4-91B6-D9D253AD672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7" name="Textfeld 2686">
          <a:extLst>
            <a:ext uri="{FF2B5EF4-FFF2-40B4-BE49-F238E27FC236}">
              <a16:creationId xmlns:a16="http://schemas.microsoft.com/office/drawing/2014/main" id="{BEBEE144-93C7-4DC6-AE31-BA5A82B85B7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8" name="Textfeld 2687">
          <a:extLst>
            <a:ext uri="{FF2B5EF4-FFF2-40B4-BE49-F238E27FC236}">
              <a16:creationId xmlns:a16="http://schemas.microsoft.com/office/drawing/2014/main" id="{9385F11B-933A-4ABC-9C1C-B5408B1D4937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89" name="Textfeld 2688">
          <a:extLst>
            <a:ext uri="{FF2B5EF4-FFF2-40B4-BE49-F238E27FC236}">
              <a16:creationId xmlns:a16="http://schemas.microsoft.com/office/drawing/2014/main" id="{82EAD15E-5646-4ABD-B514-E10474274208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0" name="Textfeld 2689">
          <a:extLst>
            <a:ext uri="{FF2B5EF4-FFF2-40B4-BE49-F238E27FC236}">
              <a16:creationId xmlns:a16="http://schemas.microsoft.com/office/drawing/2014/main" id="{785C5E2C-B63B-4B0C-A145-EBD4411BFDD7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1" name="Textfeld 2690">
          <a:extLst>
            <a:ext uri="{FF2B5EF4-FFF2-40B4-BE49-F238E27FC236}">
              <a16:creationId xmlns:a16="http://schemas.microsoft.com/office/drawing/2014/main" id="{22283017-8337-444C-90FB-5A4060DBF866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2" name="Textfeld 2691">
          <a:extLst>
            <a:ext uri="{FF2B5EF4-FFF2-40B4-BE49-F238E27FC236}">
              <a16:creationId xmlns:a16="http://schemas.microsoft.com/office/drawing/2014/main" id="{88BA6D54-B425-4BBE-8541-7B5231DEB390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3" name="Textfeld 2692">
          <a:extLst>
            <a:ext uri="{FF2B5EF4-FFF2-40B4-BE49-F238E27FC236}">
              <a16:creationId xmlns:a16="http://schemas.microsoft.com/office/drawing/2014/main" id="{2F652314-9580-4063-AF71-4980DBDFE551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4" name="Textfeld 2693">
          <a:extLst>
            <a:ext uri="{FF2B5EF4-FFF2-40B4-BE49-F238E27FC236}">
              <a16:creationId xmlns:a16="http://schemas.microsoft.com/office/drawing/2014/main" id="{F2DB2CAC-9DE9-4EA1-B6C6-84684E449352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5" name="Textfeld 2694">
          <a:extLst>
            <a:ext uri="{FF2B5EF4-FFF2-40B4-BE49-F238E27FC236}">
              <a16:creationId xmlns:a16="http://schemas.microsoft.com/office/drawing/2014/main" id="{35EEAFCD-022A-4BDF-8409-8C51AF1A68DE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6" name="Textfeld 2695">
          <a:extLst>
            <a:ext uri="{FF2B5EF4-FFF2-40B4-BE49-F238E27FC236}">
              <a16:creationId xmlns:a16="http://schemas.microsoft.com/office/drawing/2014/main" id="{779BF12A-1AE4-4616-A0B2-60C2F4A11F82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7" name="Textfeld 2696">
          <a:extLst>
            <a:ext uri="{FF2B5EF4-FFF2-40B4-BE49-F238E27FC236}">
              <a16:creationId xmlns:a16="http://schemas.microsoft.com/office/drawing/2014/main" id="{F492BBC0-80E3-4FA2-9ECF-840DCEBB2F4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8" name="Textfeld 2697">
          <a:extLst>
            <a:ext uri="{FF2B5EF4-FFF2-40B4-BE49-F238E27FC236}">
              <a16:creationId xmlns:a16="http://schemas.microsoft.com/office/drawing/2014/main" id="{3F393A79-44D5-4A64-8467-39E9D4C4A850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699" name="Textfeld 2698">
          <a:extLst>
            <a:ext uri="{FF2B5EF4-FFF2-40B4-BE49-F238E27FC236}">
              <a16:creationId xmlns:a16="http://schemas.microsoft.com/office/drawing/2014/main" id="{52FA0E2A-C00D-4A35-BC35-D029B5EDA225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0" name="Textfeld 2699">
          <a:extLst>
            <a:ext uri="{FF2B5EF4-FFF2-40B4-BE49-F238E27FC236}">
              <a16:creationId xmlns:a16="http://schemas.microsoft.com/office/drawing/2014/main" id="{2B25FBD7-1BED-48A9-8540-145281E3F05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1" name="Textfeld 2700">
          <a:extLst>
            <a:ext uri="{FF2B5EF4-FFF2-40B4-BE49-F238E27FC236}">
              <a16:creationId xmlns:a16="http://schemas.microsoft.com/office/drawing/2014/main" id="{F53AFC30-C8F8-46E5-A835-A9A55B6F3ACD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2" name="Textfeld 2701">
          <a:extLst>
            <a:ext uri="{FF2B5EF4-FFF2-40B4-BE49-F238E27FC236}">
              <a16:creationId xmlns:a16="http://schemas.microsoft.com/office/drawing/2014/main" id="{7FF98822-2D89-4A5B-98F9-33A75D225504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3" name="Textfeld 2702">
          <a:extLst>
            <a:ext uri="{FF2B5EF4-FFF2-40B4-BE49-F238E27FC236}">
              <a16:creationId xmlns:a16="http://schemas.microsoft.com/office/drawing/2014/main" id="{50BEAA66-D66D-4280-898C-D6C036B4196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4" name="Textfeld 2703">
          <a:extLst>
            <a:ext uri="{FF2B5EF4-FFF2-40B4-BE49-F238E27FC236}">
              <a16:creationId xmlns:a16="http://schemas.microsoft.com/office/drawing/2014/main" id="{D4D655DA-9CA2-4DAE-9DFA-CA556C0484B1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5" name="Textfeld 2704">
          <a:extLst>
            <a:ext uri="{FF2B5EF4-FFF2-40B4-BE49-F238E27FC236}">
              <a16:creationId xmlns:a16="http://schemas.microsoft.com/office/drawing/2014/main" id="{1F5402EB-3603-491C-800A-25CF53841ED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6" name="Textfeld 2705">
          <a:extLst>
            <a:ext uri="{FF2B5EF4-FFF2-40B4-BE49-F238E27FC236}">
              <a16:creationId xmlns:a16="http://schemas.microsoft.com/office/drawing/2014/main" id="{CFA08B85-5EB4-4AF4-8FE3-061771347CD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7" name="Textfeld 2706">
          <a:extLst>
            <a:ext uri="{FF2B5EF4-FFF2-40B4-BE49-F238E27FC236}">
              <a16:creationId xmlns:a16="http://schemas.microsoft.com/office/drawing/2014/main" id="{54A218F2-7A6E-4C5F-A07F-2D080FF78C1E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8" name="Textfeld 2707">
          <a:extLst>
            <a:ext uri="{FF2B5EF4-FFF2-40B4-BE49-F238E27FC236}">
              <a16:creationId xmlns:a16="http://schemas.microsoft.com/office/drawing/2014/main" id="{18C2E062-3029-46F6-B492-B4D355C5BB7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09" name="Textfeld 2708">
          <a:extLst>
            <a:ext uri="{FF2B5EF4-FFF2-40B4-BE49-F238E27FC236}">
              <a16:creationId xmlns:a16="http://schemas.microsoft.com/office/drawing/2014/main" id="{FF7D9467-1980-4913-BAED-8EA71B651258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0" name="Textfeld 2709">
          <a:extLst>
            <a:ext uri="{FF2B5EF4-FFF2-40B4-BE49-F238E27FC236}">
              <a16:creationId xmlns:a16="http://schemas.microsoft.com/office/drawing/2014/main" id="{CEA26B72-0B58-4F77-A6AB-FBC9874F5347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1" name="Textfeld 2710">
          <a:extLst>
            <a:ext uri="{FF2B5EF4-FFF2-40B4-BE49-F238E27FC236}">
              <a16:creationId xmlns:a16="http://schemas.microsoft.com/office/drawing/2014/main" id="{773BC608-E6DC-485C-AFDA-129FF299D3E5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2" name="Textfeld 2711">
          <a:extLst>
            <a:ext uri="{FF2B5EF4-FFF2-40B4-BE49-F238E27FC236}">
              <a16:creationId xmlns:a16="http://schemas.microsoft.com/office/drawing/2014/main" id="{28B65F24-EBBC-4B53-976A-5E52F05E7AB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3" name="Textfeld 2712">
          <a:extLst>
            <a:ext uri="{FF2B5EF4-FFF2-40B4-BE49-F238E27FC236}">
              <a16:creationId xmlns:a16="http://schemas.microsoft.com/office/drawing/2014/main" id="{79F15D72-0562-4981-95DC-1021B664670A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4" name="Textfeld 2713">
          <a:extLst>
            <a:ext uri="{FF2B5EF4-FFF2-40B4-BE49-F238E27FC236}">
              <a16:creationId xmlns:a16="http://schemas.microsoft.com/office/drawing/2014/main" id="{74710D89-D057-458D-B26E-082F846260D9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5" name="Textfeld 2714">
          <a:extLst>
            <a:ext uri="{FF2B5EF4-FFF2-40B4-BE49-F238E27FC236}">
              <a16:creationId xmlns:a16="http://schemas.microsoft.com/office/drawing/2014/main" id="{5DA5850E-7935-493F-A1C8-89DFB79B350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6" name="Textfeld 2715">
          <a:extLst>
            <a:ext uri="{FF2B5EF4-FFF2-40B4-BE49-F238E27FC236}">
              <a16:creationId xmlns:a16="http://schemas.microsoft.com/office/drawing/2014/main" id="{D3F6CF5E-316C-4D06-9105-241EDC23AB3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7" name="Textfeld 2716">
          <a:extLst>
            <a:ext uri="{FF2B5EF4-FFF2-40B4-BE49-F238E27FC236}">
              <a16:creationId xmlns:a16="http://schemas.microsoft.com/office/drawing/2014/main" id="{8269C44E-644C-4B34-8CD4-845A905159E9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8" name="Textfeld 2717">
          <a:extLst>
            <a:ext uri="{FF2B5EF4-FFF2-40B4-BE49-F238E27FC236}">
              <a16:creationId xmlns:a16="http://schemas.microsoft.com/office/drawing/2014/main" id="{C024F9F6-2010-4B67-BAAB-3131EA0D37C0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19" name="Textfeld 2718">
          <a:extLst>
            <a:ext uri="{FF2B5EF4-FFF2-40B4-BE49-F238E27FC236}">
              <a16:creationId xmlns:a16="http://schemas.microsoft.com/office/drawing/2014/main" id="{DF9AC90A-6456-4145-9680-CC7FA735AC7C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0" name="Textfeld 2719">
          <a:extLst>
            <a:ext uri="{FF2B5EF4-FFF2-40B4-BE49-F238E27FC236}">
              <a16:creationId xmlns:a16="http://schemas.microsoft.com/office/drawing/2014/main" id="{E63524BE-9842-4C52-9BFA-FD51898E845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1" name="Textfeld 2720">
          <a:extLst>
            <a:ext uri="{FF2B5EF4-FFF2-40B4-BE49-F238E27FC236}">
              <a16:creationId xmlns:a16="http://schemas.microsoft.com/office/drawing/2014/main" id="{26E53536-5658-4D09-B0C1-74B56DA15B38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2" name="Textfeld 2721">
          <a:extLst>
            <a:ext uri="{FF2B5EF4-FFF2-40B4-BE49-F238E27FC236}">
              <a16:creationId xmlns:a16="http://schemas.microsoft.com/office/drawing/2014/main" id="{AAB227CA-C158-45B6-A4B9-A1CBBB771274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3" name="Textfeld 2722">
          <a:extLst>
            <a:ext uri="{FF2B5EF4-FFF2-40B4-BE49-F238E27FC236}">
              <a16:creationId xmlns:a16="http://schemas.microsoft.com/office/drawing/2014/main" id="{FD1515E6-0934-4E75-8406-6C5170C3DEC9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4" name="Textfeld 2723">
          <a:extLst>
            <a:ext uri="{FF2B5EF4-FFF2-40B4-BE49-F238E27FC236}">
              <a16:creationId xmlns:a16="http://schemas.microsoft.com/office/drawing/2014/main" id="{398AD948-8E07-4AAB-A06C-6C24FA52E092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5" name="Textfeld 2724">
          <a:extLst>
            <a:ext uri="{FF2B5EF4-FFF2-40B4-BE49-F238E27FC236}">
              <a16:creationId xmlns:a16="http://schemas.microsoft.com/office/drawing/2014/main" id="{B61B3824-E0AC-4650-9D16-A3410B5C96D3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6" name="Textfeld 2725">
          <a:extLst>
            <a:ext uri="{FF2B5EF4-FFF2-40B4-BE49-F238E27FC236}">
              <a16:creationId xmlns:a16="http://schemas.microsoft.com/office/drawing/2014/main" id="{4BC796C1-2B56-4F93-8787-E97224EF7CB1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7" name="Textfeld 2726">
          <a:extLst>
            <a:ext uri="{FF2B5EF4-FFF2-40B4-BE49-F238E27FC236}">
              <a16:creationId xmlns:a16="http://schemas.microsoft.com/office/drawing/2014/main" id="{2E4E42DD-E716-4F60-8B3B-7E1C1961D44C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8" name="Textfeld 2727">
          <a:extLst>
            <a:ext uri="{FF2B5EF4-FFF2-40B4-BE49-F238E27FC236}">
              <a16:creationId xmlns:a16="http://schemas.microsoft.com/office/drawing/2014/main" id="{A79A58B6-6732-4903-BE46-F91C1857640D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29" name="Textfeld 2728">
          <a:extLst>
            <a:ext uri="{FF2B5EF4-FFF2-40B4-BE49-F238E27FC236}">
              <a16:creationId xmlns:a16="http://schemas.microsoft.com/office/drawing/2014/main" id="{C21DC4BC-C42B-4A75-8456-F286E62D3137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30" name="Textfeld 2729">
          <a:extLst>
            <a:ext uri="{FF2B5EF4-FFF2-40B4-BE49-F238E27FC236}">
              <a16:creationId xmlns:a16="http://schemas.microsoft.com/office/drawing/2014/main" id="{7E0CB5FC-5097-4BC2-918E-B545DBA7533B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31" name="Textfeld 2730">
          <a:extLst>
            <a:ext uri="{FF2B5EF4-FFF2-40B4-BE49-F238E27FC236}">
              <a16:creationId xmlns:a16="http://schemas.microsoft.com/office/drawing/2014/main" id="{751F9448-8E4E-4CF7-921E-3718B9063EE4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184731" cy="264560"/>
    <xdr:sp macro="" textlink="">
      <xdr:nvSpPr>
        <xdr:cNvPr id="2732" name="Textfeld 2731">
          <a:extLst>
            <a:ext uri="{FF2B5EF4-FFF2-40B4-BE49-F238E27FC236}">
              <a16:creationId xmlns:a16="http://schemas.microsoft.com/office/drawing/2014/main" id="{401C41E2-F744-407F-9615-1BEB47ECBE9D}"/>
            </a:ext>
          </a:extLst>
        </xdr:cNvPr>
        <xdr:cNvSpPr txBox="1"/>
      </xdr:nvSpPr>
      <xdr:spPr>
        <a:xfrm>
          <a:off x="7629071" y="7841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3" name="Textfeld 2732">
          <a:extLst>
            <a:ext uri="{FF2B5EF4-FFF2-40B4-BE49-F238E27FC236}">
              <a16:creationId xmlns:a16="http://schemas.microsoft.com/office/drawing/2014/main" id="{582E836F-3F9A-44B0-B08C-9AFAAAF1D17B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4" name="Textfeld 2733">
          <a:extLst>
            <a:ext uri="{FF2B5EF4-FFF2-40B4-BE49-F238E27FC236}">
              <a16:creationId xmlns:a16="http://schemas.microsoft.com/office/drawing/2014/main" id="{7E139047-B30A-4412-A0BA-68AB90FAC231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5" name="Textfeld 2734">
          <a:extLst>
            <a:ext uri="{FF2B5EF4-FFF2-40B4-BE49-F238E27FC236}">
              <a16:creationId xmlns:a16="http://schemas.microsoft.com/office/drawing/2014/main" id="{E21D3BA1-1A1F-480A-93A9-599BD989BAAD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6" name="Textfeld 2735">
          <a:extLst>
            <a:ext uri="{FF2B5EF4-FFF2-40B4-BE49-F238E27FC236}">
              <a16:creationId xmlns:a16="http://schemas.microsoft.com/office/drawing/2014/main" id="{04C26F67-3500-410D-A7F1-2127CCB618A4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7" name="Textfeld 2736">
          <a:extLst>
            <a:ext uri="{FF2B5EF4-FFF2-40B4-BE49-F238E27FC236}">
              <a16:creationId xmlns:a16="http://schemas.microsoft.com/office/drawing/2014/main" id="{E9880086-8C2A-4E01-8E6E-0246D0807AFB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8" name="Textfeld 2737">
          <a:extLst>
            <a:ext uri="{FF2B5EF4-FFF2-40B4-BE49-F238E27FC236}">
              <a16:creationId xmlns:a16="http://schemas.microsoft.com/office/drawing/2014/main" id="{FD6274C5-8BBB-4783-B3F1-2639BDF3F37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39" name="Textfeld 2738">
          <a:extLst>
            <a:ext uri="{FF2B5EF4-FFF2-40B4-BE49-F238E27FC236}">
              <a16:creationId xmlns:a16="http://schemas.microsoft.com/office/drawing/2014/main" id="{1D6F8585-71DD-422D-BE82-81BF8E964E2F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0" name="Textfeld 2739">
          <a:extLst>
            <a:ext uri="{FF2B5EF4-FFF2-40B4-BE49-F238E27FC236}">
              <a16:creationId xmlns:a16="http://schemas.microsoft.com/office/drawing/2014/main" id="{D4E62202-75E1-4378-9671-18BC5475674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1" name="Textfeld 2740">
          <a:extLst>
            <a:ext uri="{FF2B5EF4-FFF2-40B4-BE49-F238E27FC236}">
              <a16:creationId xmlns:a16="http://schemas.microsoft.com/office/drawing/2014/main" id="{22AA4AB2-A6AA-45E4-85E0-8327C8FE5E0D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2" name="Textfeld 2741">
          <a:extLst>
            <a:ext uri="{FF2B5EF4-FFF2-40B4-BE49-F238E27FC236}">
              <a16:creationId xmlns:a16="http://schemas.microsoft.com/office/drawing/2014/main" id="{436E4F96-8FBE-4E6E-AB2E-C3D19F4870DC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3" name="Textfeld 2742">
          <a:extLst>
            <a:ext uri="{FF2B5EF4-FFF2-40B4-BE49-F238E27FC236}">
              <a16:creationId xmlns:a16="http://schemas.microsoft.com/office/drawing/2014/main" id="{F5746A88-7753-44F0-9B39-33A23204E417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4" name="Textfeld 2743">
          <a:extLst>
            <a:ext uri="{FF2B5EF4-FFF2-40B4-BE49-F238E27FC236}">
              <a16:creationId xmlns:a16="http://schemas.microsoft.com/office/drawing/2014/main" id="{F332A8DC-A6C2-40FB-9B59-5436B0CEC3C7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5" name="Textfeld 2744">
          <a:extLst>
            <a:ext uri="{FF2B5EF4-FFF2-40B4-BE49-F238E27FC236}">
              <a16:creationId xmlns:a16="http://schemas.microsoft.com/office/drawing/2014/main" id="{20CB372B-835F-4183-9CD1-1B28657C51D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6" name="Textfeld 2745">
          <a:extLst>
            <a:ext uri="{FF2B5EF4-FFF2-40B4-BE49-F238E27FC236}">
              <a16:creationId xmlns:a16="http://schemas.microsoft.com/office/drawing/2014/main" id="{0F3D323E-61A5-4FCB-B98E-AF18E9F78EC4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7" name="Textfeld 2746">
          <a:extLst>
            <a:ext uri="{FF2B5EF4-FFF2-40B4-BE49-F238E27FC236}">
              <a16:creationId xmlns:a16="http://schemas.microsoft.com/office/drawing/2014/main" id="{443A4DCC-DB94-458D-BA4D-0EFA35B6B3D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8" name="Textfeld 2747">
          <a:extLst>
            <a:ext uri="{FF2B5EF4-FFF2-40B4-BE49-F238E27FC236}">
              <a16:creationId xmlns:a16="http://schemas.microsoft.com/office/drawing/2014/main" id="{25009F60-533D-4843-8ABA-A1A05ED825D3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49" name="Textfeld 2748">
          <a:extLst>
            <a:ext uri="{FF2B5EF4-FFF2-40B4-BE49-F238E27FC236}">
              <a16:creationId xmlns:a16="http://schemas.microsoft.com/office/drawing/2014/main" id="{16F3A5F3-8C37-4B1F-A50B-3361EE0FF037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0" name="Textfeld 2749">
          <a:extLst>
            <a:ext uri="{FF2B5EF4-FFF2-40B4-BE49-F238E27FC236}">
              <a16:creationId xmlns:a16="http://schemas.microsoft.com/office/drawing/2014/main" id="{EF8FD94A-2875-4CBB-AE24-4C11DBEC4895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1" name="Textfeld 2750">
          <a:extLst>
            <a:ext uri="{FF2B5EF4-FFF2-40B4-BE49-F238E27FC236}">
              <a16:creationId xmlns:a16="http://schemas.microsoft.com/office/drawing/2014/main" id="{73A8F4C2-59FA-4F3B-8D6A-338EC3DA26AC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2" name="Textfeld 2751">
          <a:extLst>
            <a:ext uri="{FF2B5EF4-FFF2-40B4-BE49-F238E27FC236}">
              <a16:creationId xmlns:a16="http://schemas.microsoft.com/office/drawing/2014/main" id="{570BC0E2-C0E9-457D-A345-D38788E018C9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3" name="Textfeld 2752">
          <a:extLst>
            <a:ext uri="{FF2B5EF4-FFF2-40B4-BE49-F238E27FC236}">
              <a16:creationId xmlns:a16="http://schemas.microsoft.com/office/drawing/2014/main" id="{49079D63-CAD8-40EE-9E2B-B4F55707F814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4" name="Textfeld 2753">
          <a:extLst>
            <a:ext uri="{FF2B5EF4-FFF2-40B4-BE49-F238E27FC236}">
              <a16:creationId xmlns:a16="http://schemas.microsoft.com/office/drawing/2014/main" id="{12232AB8-8130-4441-AC94-534681FB9BA0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5" name="Textfeld 2754">
          <a:extLst>
            <a:ext uri="{FF2B5EF4-FFF2-40B4-BE49-F238E27FC236}">
              <a16:creationId xmlns:a16="http://schemas.microsoft.com/office/drawing/2014/main" id="{BC21B1EE-216C-456B-A95D-6344CCF80732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6" name="Textfeld 2755">
          <a:extLst>
            <a:ext uri="{FF2B5EF4-FFF2-40B4-BE49-F238E27FC236}">
              <a16:creationId xmlns:a16="http://schemas.microsoft.com/office/drawing/2014/main" id="{D7DAC0B8-2F02-4A30-855E-F78A6AC1C4D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7" name="Textfeld 2756">
          <a:extLst>
            <a:ext uri="{FF2B5EF4-FFF2-40B4-BE49-F238E27FC236}">
              <a16:creationId xmlns:a16="http://schemas.microsoft.com/office/drawing/2014/main" id="{DA39126E-1154-4B9D-B4BA-6D3FA73192E8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8" name="Textfeld 2757">
          <a:extLst>
            <a:ext uri="{FF2B5EF4-FFF2-40B4-BE49-F238E27FC236}">
              <a16:creationId xmlns:a16="http://schemas.microsoft.com/office/drawing/2014/main" id="{AA899EE1-ACB1-4040-A97B-46D963F9226D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59" name="Textfeld 2758">
          <a:extLst>
            <a:ext uri="{FF2B5EF4-FFF2-40B4-BE49-F238E27FC236}">
              <a16:creationId xmlns:a16="http://schemas.microsoft.com/office/drawing/2014/main" id="{3FC0667E-29DA-43FE-928F-6C4C967FA24D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0" name="Textfeld 2759">
          <a:extLst>
            <a:ext uri="{FF2B5EF4-FFF2-40B4-BE49-F238E27FC236}">
              <a16:creationId xmlns:a16="http://schemas.microsoft.com/office/drawing/2014/main" id="{F5124910-9BB3-4D16-B49B-B2437BD2401C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1" name="Textfeld 2760">
          <a:extLst>
            <a:ext uri="{FF2B5EF4-FFF2-40B4-BE49-F238E27FC236}">
              <a16:creationId xmlns:a16="http://schemas.microsoft.com/office/drawing/2014/main" id="{2DA9E6C5-9C64-4AE1-8E89-DAF6C87BB1C3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2" name="Textfeld 2761">
          <a:extLst>
            <a:ext uri="{FF2B5EF4-FFF2-40B4-BE49-F238E27FC236}">
              <a16:creationId xmlns:a16="http://schemas.microsoft.com/office/drawing/2014/main" id="{592D6C6A-81EE-41BB-A7A0-3BA95F3F5552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3" name="Textfeld 2762">
          <a:extLst>
            <a:ext uri="{FF2B5EF4-FFF2-40B4-BE49-F238E27FC236}">
              <a16:creationId xmlns:a16="http://schemas.microsoft.com/office/drawing/2014/main" id="{9014874E-D2E7-4CA9-9B11-87FA44800084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4" name="Textfeld 2763">
          <a:extLst>
            <a:ext uri="{FF2B5EF4-FFF2-40B4-BE49-F238E27FC236}">
              <a16:creationId xmlns:a16="http://schemas.microsoft.com/office/drawing/2014/main" id="{DF6A13EC-9280-4E02-B511-80849CA60C3E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5" name="Textfeld 2764">
          <a:extLst>
            <a:ext uri="{FF2B5EF4-FFF2-40B4-BE49-F238E27FC236}">
              <a16:creationId xmlns:a16="http://schemas.microsoft.com/office/drawing/2014/main" id="{5EB5B2EA-D129-49F5-A5FC-B2647F2543F1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6" name="Textfeld 2765">
          <a:extLst>
            <a:ext uri="{FF2B5EF4-FFF2-40B4-BE49-F238E27FC236}">
              <a16:creationId xmlns:a16="http://schemas.microsoft.com/office/drawing/2014/main" id="{73FE759A-FDC6-499D-BB1A-D4FB072C09F9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7" name="Textfeld 2766">
          <a:extLst>
            <a:ext uri="{FF2B5EF4-FFF2-40B4-BE49-F238E27FC236}">
              <a16:creationId xmlns:a16="http://schemas.microsoft.com/office/drawing/2014/main" id="{17680451-84F7-4028-9D28-71C3088DFD42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8" name="Textfeld 2767">
          <a:extLst>
            <a:ext uri="{FF2B5EF4-FFF2-40B4-BE49-F238E27FC236}">
              <a16:creationId xmlns:a16="http://schemas.microsoft.com/office/drawing/2014/main" id="{2C8686FB-D86D-4DC9-A8FC-A3FC50B93837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69" name="Textfeld 2768">
          <a:extLst>
            <a:ext uri="{FF2B5EF4-FFF2-40B4-BE49-F238E27FC236}">
              <a16:creationId xmlns:a16="http://schemas.microsoft.com/office/drawing/2014/main" id="{40AF10C3-68F3-40F3-AA69-3C1A2ECEE3F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0" name="Textfeld 2769">
          <a:extLst>
            <a:ext uri="{FF2B5EF4-FFF2-40B4-BE49-F238E27FC236}">
              <a16:creationId xmlns:a16="http://schemas.microsoft.com/office/drawing/2014/main" id="{1E27DF29-AE15-4796-BD05-6B2917D53A78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1" name="Textfeld 2770">
          <a:extLst>
            <a:ext uri="{FF2B5EF4-FFF2-40B4-BE49-F238E27FC236}">
              <a16:creationId xmlns:a16="http://schemas.microsoft.com/office/drawing/2014/main" id="{B3D0813E-F67F-4B5D-9167-6C29740336BE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2" name="Textfeld 2771">
          <a:extLst>
            <a:ext uri="{FF2B5EF4-FFF2-40B4-BE49-F238E27FC236}">
              <a16:creationId xmlns:a16="http://schemas.microsoft.com/office/drawing/2014/main" id="{9D396283-B467-481E-95DE-E21EC0319DC7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3" name="Textfeld 2772">
          <a:extLst>
            <a:ext uri="{FF2B5EF4-FFF2-40B4-BE49-F238E27FC236}">
              <a16:creationId xmlns:a16="http://schemas.microsoft.com/office/drawing/2014/main" id="{CD144735-0E99-445B-ADD4-33FB12D7C852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4" name="Textfeld 2773">
          <a:extLst>
            <a:ext uri="{FF2B5EF4-FFF2-40B4-BE49-F238E27FC236}">
              <a16:creationId xmlns:a16="http://schemas.microsoft.com/office/drawing/2014/main" id="{3F84E0F4-33A5-4FBF-B259-940ADA5C9E18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5" name="Textfeld 2774">
          <a:extLst>
            <a:ext uri="{FF2B5EF4-FFF2-40B4-BE49-F238E27FC236}">
              <a16:creationId xmlns:a16="http://schemas.microsoft.com/office/drawing/2014/main" id="{D2F9724A-D709-4DF7-AB8B-34A88719BBCF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6" name="Textfeld 2775">
          <a:extLst>
            <a:ext uri="{FF2B5EF4-FFF2-40B4-BE49-F238E27FC236}">
              <a16:creationId xmlns:a16="http://schemas.microsoft.com/office/drawing/2014/main" id="{1259E72E-7C53-4BE6-BAD2-AC34A18E3299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7" name="Textfeld 2776">
          <a:extLst>
            <a:ext uri="{FF2B5EF4-FFF2-40B4-BE49-F238E27FC236}">
              <a16:creationId xmlns:a16="http://schemas.microsoft.com/office/drawing/2014/main" id="{DB58F784-2399-43EA-868B-593AD12061F0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8" name="Textfeld 2777">
          <a:extLst>
            <a:ext uri="{FF2B5EF4-FFF2-40B4-BE49-F238E27FC236}">
              <a16:creationId xmlns:a16="http://schemas.microsoft.com/office/drawing/2014/main" id="{0CDAC8FA-C0BE-4AB0-8E42-406FA79945D0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79" name="Textfeld 2778">
          <a:extLst>
            <a:ext uri="{FF2B5EF4-FFF2-40B4-BE49-F238E27FC236}">
              <a16:creationId xmlns:a16="http://schemas.microsoft.com/office/drawing/2014/main" id="{5559B91A-994E-45E7-AFF2-E6228AB7EF8E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0" name="Textfeld 2779">
          <a:extLst>
            <a:ext uri="{FF2B5EF4-FFF2-40B4-BE49-F238E27FC236}">
              <a16:creationId xmlns:a16="http://schemas.microsoft.com/office/drawing/2014/main" id="{204BB70D-1B00-4669-8431-89F9A347D0CC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1" name="Textfeld 2780">
          <a:extLst>
            <a:ext uri="{FF2B5EF4-FFF2-40B4-BE49-F238E27FC236}">
              <a16:creationId xmlns:a16="http://schemas.microsoft.com/office/drawing/2014/main" id="{38D1E81C-10FF-4613-B2EE-8A0A24C16F7D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2" name="Textfeld 2781">
          <a:extLst>
            <a:ext uri="{FF2B5EF4-FFF2-40B4-BE49-F238E27FC236}">
              <a16:creationId xmlns:a16="http://schemas.microsoft.com/office/drawing/2014/main" id="{11FE0B52-C6AC-400B-9C87-79A2A6EE390A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3" name="Textfeld 2782">
          <a:extLst>
            <a:ext uri="{FF2B5EF4-FFF2-40B4-BE49-F238E27FC236}">
              <a16:creationId xmlns:a16="http://schemas.microsoft.com/office/drawing/2014/main" id="{C4DFE7C0-4E9C-43A6-BE0A-1E590F393C01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4" name="Textfeld 2783">
          <a:extLst>
            <a:ext uri="{FF2B5EF4-FFF2-40B4-BE49-F238E27FC236}">
              <a16:creationId xmlns:a16="http://schemas.microsoft.com/office/drawing/2014/main" id="{1A33B601-D61E-4C2D-A007-B5C9A5587359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5" name="Textfeld 2784">
          <a:extLst>
            <a:ext uri="{FF2B5EF4-FFF2-40B4-BE49-F238E27FC236}">
              <a16:creationId xmlns:a16="http://schemas.microsoft.com/office/drawing/2014/main" id="{F0AE7D6D-5FB7-4F0A-B551-F858DAFEAD02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6" name="Textfeld 2785">
          <a:extLst>
            <a:ext uri="{FF2B5EF4-FFF2-40B4-BE49-F238E27FC236}">
              <a16:creationId xmlns:a16="http://schemas.microsoft.com/office/drawing/2014/main" id="{AFE48359-B81F-4218-A955-B2E0B2DD412F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7" name="Textfeld 2786">
          <a:extLst>
            <a:ext uri="{FF2B5EF4-FFF2-40B4-BE49-F238E27FC236}">
              <a16:creationId xmlns:a16="http://schemas.microsoft.com/office/drawing/2014/main" id="{8BA9CA29-6011-4619-BA1B-2B86A5F6ECDD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8" name="Textfeld 2787">
          <a:extLst>
            <a:ext uri="{FF2B5EF4-FFF2-40B4-BE49-F238E27FC236}">
              <a16:creationId xmlns:a16="http://schemas.microsoft.com/office/drawing/2014/main" id="{78D806FE-15A8-40CB-A95C-977D3AB87F60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89" name="Textfeld 2788">
          <a:extLst>
            <a:ext uri="{FF2B5EF4-FFF2-40B4-BE49-F238E27FC236}">
              <a16:creationId xmlns:a16="http://schemas.microsoft.com/office/drawing/2014/main" id="{C3B0F2A3-5C4A-4B2D-BA43-55E2749CEA2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0" name="Textfeld 2789">
          <a:extLst>
            <a:ext uri="{FF2B5EF4-FFF2-40B4-BE49-F238E27FC236}">
              <a16:creationId xmlns:a16="http://schemas.microsoft.com/office/drawing/2014/main" id="{24C834F3-4599-4DF1-9687-247E2A393A00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1" name="Textfeld 2790">
          <a:extLst>
            <a:ext uri="{FF2B5EF4-FFF2-40B4-BE49-F238E27FC236}">
              <a16:creationId xmlns:a16="http://schemas.microsoft.com/office/drawing/2014/main" id="{721726F0-7DF1-4AE9-BF90-559B4C3E02FA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2" name="Textfeld 2791">
          <a:extLst>
            <a:ext uri="{FF2B5EF4-FFF2-40B4-BE49-F238E27FC236}">
              <a16:creationId xmlns:a16="http://schemas.microsoft.com/office/drawing/2014/main" id="{5EF8524C-E108-4A77-AE28-DAFE2B05E8E4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3" name="Textfeld 2792">
          <a:extLst>
            <a:ext uri="{FF2B5EF4-FFF2-40B4-BE49-F238E27FC236}">
              <a16:creationId xmlns:a16="http://schemas.microsoft.com/office/drawing/2014/main" id="{B29EB105-FF41-4E62-A712-AD95480125C6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4" name="Textfeld 2793">
          <a:extLst>
            <a:ext uri="{FF2B5EF4-FFF2-40B4-BE49-F238E27FC236}">
              <a16:creationId xmlns:a16="http://schemas.microsoft.com/office/drawing/2014/main" id="{374F7A91-53D4-425B-91AE-83818B82EA10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5" name="Textfeld 2794">
          <a:extLst>
            <a:ext uri="{FF2B5EF4-FFF2-40B4-BE49-F238E27FC236}">
              <a16:creationId xmlns:a16="http://schemas.microsoft.com/office/drawing/2014/main" id="{CFB69722-2408-4D07-B9BC-98D4FA9D418A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6" name="Textfeld 2795">
          <a:extLst>
            <a:ext uri="{FF2B5EF4-FFF2-40B4-BE49-F238E27FC236}">
              <a16:creationId xmlns:a16="http://schemas.microsoft.com/office/drawing/2014/main" id="{90FB2FA8-D649-4574-9C5B-C8201DBFE8B1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7" name="Textfeld 2796">
          <a:extLst>
            <a:ext uri="{FF2B5EF4-FFF2-40B4-BE49-F238E27FC236}">
              <a16:creationId xmlns:a16="http://schemas.microsoft.com/office/drawing/2014/main" id="{D8735215-C8F4-4112-A5BF-AE712FA79E72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8" name="Textfeld 2797">
          <a:extLst>
            <a:ext uri="{FF2B5EF4-FFF2-40B4-BE49-F238E27FC236}">
              <a16:creationId xmlns:a16="http://schemas.microsoft.com/office/drawing/2014/main" id="{C06D9FA3-DBA9-4BF1-BEF7-6366CEA2E5F3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799" name="Textfeld 2798">
          <a:extLst>
            <a:ext uri="{FF2B5EF4-FFF2-40B4-BE49-F238E27FC236}">
              <a16:creationId xmlns:a16="http://schemas.microsoft.com/office/drawing/2014/main" id="{F9C88F90-B84D-4E1A-90CD-C2FF0FAB89B9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800" name="Textfeld 2799">
          <a:extLst>
            <a:ext uri="{FF2B5EF4-FFF2-40B4-BE49-F238E27FC236}">
              <a16:creationId xmlns:a16="http://schemas.microsoft.com/office/drawing/2014/main" id="{59E8B6CF-9707-4717-876A-0B61D53F0FE1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801" name="Textfeld 2800">
          <a:extLst>
            <a:ext uri="{FF2B5EF4-FFF2-40B4-BE49-F238E27FC236}">
              <a16:creationId xmlns:a16="http://schemas.microsoft.com/office/drawing/2014/main" id="{A5E8D3B7-8C22-4272-8844-3DF16B85370F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184731" cy="264560"/>
    <xdr:sp macro="" textlink="">
      <xdr:nvSpPr>
        <xdr:cNvPr id="2802" name="Textfeld 2801">
          <a:extLst>
            <a:ext uri="{FF2B5EF4-FFF2-40B4-BE49-F238E27FC236}">
              <a16:creationId xmlns:a16="http://schemas.microsoft.com/office/drawing/2014/main" id="{B35C6877-1879-4B96-886B-CA4713FB0B8A}"/>
            </a:ext>
          </a:extLst>
        </xdr:cNvPr>
        <xdr:cNvSpPr txBox="1"/>
      </xdr:nvSpPr>
      <xdr:spPr>
        <a:xfrm>
          <a:off x="7629071" y="7904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3" name="Textfeld 2802">
          <a:extLst>
            <a:ext uri="{FF2B5EF4-FFF2-40B4-BE49-F238E27FC236}">
              <a16:creationId xmlns:a16="http://schemas.microsoft.com/office/drawing/2014/main" id="{0351152E-DE21-4749-B998-5F506ADFBD4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4" name="Textfeld 2803">
          <a:extLst>
            <a:ext uri="{FF2B5EF4-FFF2-40B4-BE49-F238E27FC236}">
              <a16:creationId xmlns:a16="http://schemas.microsoft.com/office/drawing/2014/main" id="{CE79F654-0ADA-4B3E-9F43-CF706273299D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5" name="Textfeld 2804">
          <a:extLst>
            <a:ext uri="{FF2B5EF4-FFF2-40B4-BE49-F238E27FC236}">
              <a16:creationId xmlns:a16="http://schemas.microsoft.com/office/drawing/2014/main" id="{E128D428-9393-48D9-AAE2-7A4B7C2FC4C1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6" name="Textfeld 2805">
          <a:extLst>
            <a:ext uri="{FF2B5EF4-FFF2-40B4-BE49-F238E27FC236}">
              <a16:creationId xmlns:a16="http://schemas.microsoft.com/office/drawing/2014/main" id="{63AC5651-2E40-45B9-AEA3-F37D322878FA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7" name="Textfeld 2806">
          <a:extLst>
            <a:ext uri="{FF2B5EF4-FFF2-40B4-BE49-F238E27FC236}">
              <a16:creationId xmlns:a16="http://schemas.microsoft.com/office/drawing/2014/main" id="{FE928C2B-2DBF-4C84-8CAD-608990D01F6F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8" name="Textfeld 2807">
          <a:extLst>
            <a:ext uri="{FF2B5EF4-FFF2-40B4-BE49-F238E27FC236}">
              <a16:creationId xmlns:a16="http://schemas.microsoft.com/office/drawing/2014/main" id="{F07E080E-C814-49ED-953D-F7B669475AE7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09" name="Textfeld 2808">
          <a:extLst>
            <a:ext uri="{FF2B5EF4-FFF2-40B4-BE49-F238E27FC236}">
              <a16:creationId xmlns:a16="http://schemas.microsoft.com/office/drawing/2014/main" id="{6BE87A4A-A981-438C-A554-09B28D4970D8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0" name="Textfeld 2809">
          <a:extLst>
            <a:ext uri="{FF2B5EF4-FFF2-40B4-BE49-F238E27FC236}">
              <a16:creationId xmlns:a16="http://schemas.microsoft.com/office/drawing/2014/main" id="{C2BFCB92-B5D4-4140-9079-C2E9203FE02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1" name="Textfeld 2810">
          <a:extLst>
            <a:ext uri="{FF2B5EF4-FFF2-40B4-BE49-F238E27FC236}">
              <a16:creationId xmlns:a16="http://schemas.microsoft.com/office/drawing/2014/main" id="{11C5A04F-BC93-4E6B-94C8-D980CB11D12E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2" name="Textfeld 2811">
          <a:extLst>
            <a:ext uri="{FF2B5EF4-FFF2-40B4-BE49-F238E27FC236}">
              <a16:creationId xmlns:a16="http://schemas.microsoft.com/office/drawing/2014/main" id="{F11E3B1F-A703-431D-9C40-A00A39C4196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3" name="Textfeld 2812">
          <a:extLst>
            <a:ext uri="{FF2B5EF4-FFF2-40B4-BE49-F238E27FC236}">
              <a16:creationId xmlns:a16="http://schemas.microsoft.com/office/drawing/2014/main" id="{E4E06ABD-CFDB-441C-8C6C-6CA356ABF189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4" name="Textfeld 2813">
          <a:extLst>
            <a:ext uri="{FF2B5EF4-FFF2-40B4-BE49-F238E27FC236}">
              <a16:creationId xmlns:a16="http://schemas.microsoft.com/office/drawing/2014/main" id="{19E84F4B-52AD-4745-BD02-060768CD0EE4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5" name="Textfeld 2814">
          <a:extLst>
            <a:ext uri="{FF2B5EF4-FFF2-40B4-BE49-F238E27FC236}">
              <a16:creationId xmlns:a16="http://schemas.microsoft.com/office/drawing/2014/main" id="{E772C141-858D-4BD8-A412-8489A3CF95D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6" name="Textfeld 2815">
          <a:extLst>
            <a:ext uri="{FF2B5EF4-FFF2-40B4-BE49-F238E27FC236}">
              <a16:creationId xmlns:a16="http://schemas.microsoft.com/office/drawing/2014/main" id="{1286683A-4D8F-48D5-964D-545ECE7EB424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7" name="Textfeld 2816">
          <a:extLst>
            <a:ext uri="{FF2B5EF4-FFF2-40B4-BE49-F238E27FC236}">
              <a16:creationId xmlns:a16="http://schemas.microsoft.com/office/drawing/2014/main" id="{7A5700DB-2F72-4BD9-9C93-4EF86B34AB0A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8" name="Textfeld 2817">
          <a:extLst>
            <a:ext uri="{FF2B5EF4-FFF2-40B4-BE49-F238E27FC236}">
              <a16:creationId xmlns:a16="http://schemas.microsoft.com/office/drawing/2014/main" id="{78BBC085-A54A-4182-9D51-6D9755446C2D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19" name="Textfeld 2818">
          <a:extLst>
            <a:ext uri="{FF2B5EF4-FFF2-40B4-BE49-F238E27FC236}">
              <a16:creationId xmlns:a16="http://schemas.microsoft.com/office/drawing/2014/main" id="{92F33CC3-78E2-4DBE-8BF7-E1B744E9A325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0" name="Textfeld 2819">
          <a:extLst>
            <a:ext uri="{FF2B5EF4-FFF2-40B4-BE49-F238E27FC236}">
              <a16:creationId xmlns:a16="http://schemas.microsoft.com/office/drawing/2014/main" id="{179996BF-5AA7-4D77-8834-DBF8A1F7C42E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1" name="Textfeld 2820">
          <a:extLst>
            <a:ext uri="{FF2B5EF4-FFF2-40B4-BE49-F238E27FC236}">
              <a16:creationId xmlns:a16="http://schemas.microsoft.com/office/drawing/2014/main" id="{F217024D-84AE-4B49-965C-92A1C95AEB2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2" name="Textfeld 2821">
          <a:extLst>
            <a:ext uri="{FF2B5EF4-FFF2-40B4-BE49-F238E27FC236}">
              <a16:creationId xmlns:a16="http://schemas.microsoft.com/office/drawing/2014/main" id="{165BF113-96F5-4DDE-B551-89901B00C19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3" name="Textfeld 2822">
          <a:extLst>
            <a:ext uri="{FF2B5EF4-FFF2-40B4-BE49-F238E27FC236}">
              <a16:creationId xmlns:a16="http://schemas.microsoft.com/office/drawing/2014/main" id="{034F2270-9C64-4681-8B0C-161932539F74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4" name="Textfeld 2823">
          <a:extLst>
            <a:ext uri="{FF2B5EF4-FFF2-40B4-BE49-F238E27FC236}">
              <a16:creationId xmlns:a16="http://schemas.microsoft.com/office/drawing/2014/main" id="{4311CEB3-A6A3-472D-847E-BE403D1D6C5E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5" name="Textfeld 2824">
          <a:extLst>
            <a:ext uri="{FF2B5EF4-FFF2-40B4-BE49-F238E27FC236}">
              <a16:creationId xmlns:a16="http://schemas.microsoft.com/office/drawing/2014/main" id="{A48015B1-6289-4660-B179-63BE8532411C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6" name="Textfeld 2825">
          <a:extLst>
            <a:ext uri="{FF2B5EF4-FFF2-40B4-BE49-F238E27FC236}">
              <a16:creationId xmlns:a16="http://schemas.microsoft.com/office/drawing/2014/main" id="{FDFEA006-C941-47AE-A623-70D15E2AC26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7" name="Textfeld 2826">
          <a:extLst>
            <a:ext uri="{FF2B5EF4-FFF2-40B4-BE49-F238E27FC236}">
              <a16:creationId xmlns:a16="http://schemas.microsoft.com/office/drawing/2014/main" id="{BB71AFAC-CCB8-4DA4-8708-592153C406C8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8" name="Textfeld 2827">
          <a:extLst>
            <a:ext uri="{FF2B5EF4-FFF2-40B4-BE49-F238E27FC236}">
              <a16:creationId xmlns:a16="http://schemas.microsoft.com/office/drawing/2014/main" id="{4EE1567A-34B9-4CA3-876A-3D7793D29F18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29" name="Textfeld 2828">
          <a:extLst>
            <a:ext uri="{FF2B5EF4-FFF2-40B4-BE49-F238E27FC236}">
              <a16:creationId xmlns:a16="http://schemas.microsoft.com/office/drawing/2014/main" id="{9BCC0402-FDE1-468B-87FA-F58433F650A9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0" name="Textfeld 2829">
          <a:extLst>
            <a:ext uri="{FF2B5EF4-FFF2-40B4-BE49-F238E27FC236}">
              <a16:creationId xmlns:a16="http://schemas.microsoft.com/office/drawing/2014/main" id="{31236205-562B-4390-AADC-EA1567FFE72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1" name="Textfeld 2830">
          <a:extLst>
            <a:ext uri="{FF2B5EF4-FFF2-40B4-BE49-F238E27FC236}">
              <a16:creationId xmlns:a16="http://schemas.microsoft.com/office/drawing/2014/main" id="{E476612C-B990-469E-BA1C-766D686161BA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2" name="Textfeld 2831">
          <a:extLst>
            <a:ext uri="{FF2B5EF4-FFF2-40B4-BE49-F238E27FC236}">
              <a16:creationId xmlns:a16="http://schemas.microsoft.com/office/drawing/2014/main" id="{DC854654-3021-4462-A913-C8C3E4A8DF47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3" name="Textfeld 2832">
          <a:extLst>
            <a:ext uri="{FF2B5EF4-FFF2-40B4-BE49-F238E27FC236}">
              <a16:creationId xmlns:a16="http://schemas.microsoft.com/office/drawing/2014/main" id="{BF289E6B-DD90-49D7-A9D9-3B24F87CFD82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4" name="Textfeld 2833">
          <a:extLst>
            <a:ext uri="{FF2B5EF4-FFF2-40B4-BE49-F238E27FC236}">
              <a16:creationId xmlns:a16="http://schemas.microsoft.com/office/drawing/2014/main" id="{F57D7F57-8A90-478E-9E92-CD2E7EDEE72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5" name="Textfeld 2834">
          <a:extLst>
            <a:ext uri="{FF2B5EF4-FFF2-40B4-BE49-F238E27FC236}">
              <a16:creationId xmlns:a16="http://schemas.microsoft.com/office/drawing/2014/main" id="{DD260D79-4E01-423E-8C8F-4B56F7756FF2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6" name="Textfeld 2835">
          <a:extLst>
            <a:ext uri="{FF2B5EF4-FFF2-40B4-BE49-F238E27FC236}">
              <a16:creationId xmlns:a16="http://schemas.microsoft.com/office/drawing/2014/main" id="{7692AD45-C533-4970-9917-AA91713E92D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7" name="Textfeld 2836">
          <a:extLst>
            <a:ext uri="{FF2B5EF4-FFF2-40B4-BE49-F238E27FC236}">
              <a16:creationId xmlns:a16="http://schemas.microsoft.com/office/drawing/2014/main" id="{6CF540CD-C5CC-4CFE-BED7-01204A6DA65F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8" name="Textfeld 2837">
          <a:extLst>
            <a:ext uri="{FF2B5EF4-FFF2-40B4-BE49-F238E27FC236}">
              <a16:creationId xmlns:a16="http://schemas.microsoft.com/office/drawing/2014/main" id="{6C9B9C71-18A3-40C5-A0C0-6B9B2045CE6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39" name="Textfeld 2838">
          <a:extLst>
            <a:ext uri="{FF2B5EF4-FFF2-40B4-BE49-F238E27FC236}">
              <a16:creationId xmlns:a16="http://schemas.microsoft.com/office/drawing/2014/main" id="{A2D9AB8B-A31E-4AC0-9E66-D27E054AE23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0" name="Textfeld 2839">
          <a:extLst>
            <a:ext uri="{FF2B5EF4-FFF2-40B4-BE49-F238E27FC236}">
              <a16:creationId xmlns:a16="http://schemas.microsoft.com/office/drawing/2014/main" id="{91D1F038-0569-4532-B3AE-91BB11EEADDD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1" name="Textfeld 2840">
          <a:extLst>
            <a:ext uri="{FF2B5EF4-FFF2-40B4-BE49-F238E27FC236}">
              <a16:creationId xmlns:a16="http://schemas.microsoft.com/office/drawing/2014/main" id="{D002DE3C-525D-4DBB-B4F5-6746777136E9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2" name="Textfeld 2841">
          <a:extLst>
            <a:ext uri="{FF2B5EF4-FFF2-40B4-BE49-F238E27FC236}">
              <a16:creationId xmlns:a16="http://schemas.microsoft.com/office/drawing/2014/main" id="{90C45973-7215-4793-89CC-C9D56421D6C7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3" name="Textfeld 2842">
          <a:extLst>
            <a:ext uri="{FF2B5EF4-FFF2-40B4-BE49-F238E27FC236}">
              <a16:creationId xmlns:a16="http://schemas.microsoft.com/office/drawing/2014/main" id="{F2863D7A-4A29-4DA2-B4C7-F6AA82125B6B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4" name="Textfeld 2843">
          <a:extLst>
            <a:ext uri="{FF2B5EF4-FFF2-40B4-BE49-F238E27FC236}">
              <a16:creationId xmlns:a16="http://schemas.microsoft.com/office/drawing/2014/main" id="{5B79B4B4-667F-424C-B047-5870D5D5D26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5" name="Textfeld 2844">
          <a:extLst>
            <a:ext uri="{FF2B5EF4-FFF2-40B4-BE49-F238E27FC236}">
              <a16:creationId xmlns:a16="http://schemas.microsoft.com/office/drawing/2014/main" id="{F06D3D61-C723-4D0D-823F-16482A0F599D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6" name="Textfeld 2845">
          <a:extLst>
            <a:ext uri="{FF2B5EF4-FFF2-40B4-BE49-F238E27FC236}">
              <a16:creationId xmlns:a16="http://schemas.microsoft.com/office/drawing/2014/main" id="{9C03D968-B305-49BF-9F83-230263545C8C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7" name="Textfeld 2846">
          <a:extLst>
            <a:ext uri="{FF2B5EF4-FFF2-40B4-BE49-F238E27FC236}">
              <a16:creationId xmlns:a16="http://schemas.microsoft.com/office/drawing/2014/main" id="{3F142C16-B02B-409F-BAC7-0049371ECA74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8" name="Textfeld 2847">
          <a:extLst>
            <a:ext uri="{FF2B5EF4-FFF2-40B4-BE49-F238E27FC236}">
              <a16:creationId xmlns:a16="http://schemas.microsoft.com/office/drawing/2014/main" id="{91A48125-7D65-4D77-97FE-030D4559CAC1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49" name="Textfeld 2848">
          <a:extLst>
            <a:ext uri="{FF2B5EF4-FFF2-40B4-BE49-F238E27FC236}">
              <a16:creationId xmlns:a16="http://schemas.microsoft.com/office/drawing/2014/main" id="{BDEFCC84-C286-4F50-97B3-0F0AFC17172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0" name="Textfeld 2849">
          <a:extLst>
            <a:ext uri="{FF2B5EF4-FFF2-40B4-BE49-F238E27FC236}">
              <a16:creationId xmlns:a16="http://schemas.microsoft.com/office/drawing/2014/main" id="{FA987A3A-9184-4E5E-BD2F-59D7549561EC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1" name="Textfeld 2850">
          <a:extLst>
            <a:ext uri="{FF2B5EF4-FFF2-40B4-BE49-F238E27FC236}">
              <a16:creationId xmlns:a16="http://schemas.microsoft.com/office/drawing/2014/main" id="{21E5E8E8-C52F-40E3-A221-8B52360C5D1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2" name="Textfeld 2851">
          <a:extLst>
            <a:ext uri="{FF2B5EF4-FFF2-40B4-BE49-F238E27FC236}">
              <a16:creationId xmlns:a16="http://schemas.microsoft.com/office/drawing/2014/main" id="{0886B1EA-445E-48D3-BC4A-3857CE1552EF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3" name="Textfeld 2852">
          <a:extLst>
            <a:ext uri="{FF2B5EF4-FFF2-40B4-BE49-F238E27FC236}">
              <a16:creationId xmlns:a16="http://schemas.microsoft.com/office/drawing/2014/main" id="{CEB1BF24-36B9-476F-9793-8396A5EF2C66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4" name="Textfeld 2853">
          <a:extLst>
            <a:ext uri="{FF2B5EF4-FFF2-40B4-BE49-F238E27FC236}">
              <a16:creationId xmlns:a16="http://schemas.microsoft.com/office/drawing/2014/main" id="{9B6B312E-95D3-45A0-B0D6-D1C70ED906D8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5" name="Textfeld 2854">
          <a:extLst>
            <a:ext uri="{FF2B5EF4-FFF2-40B4-BE49-F238E27FC236}">
              <a16:creationId xmlns:a16="http://schemas.microsoft.com/office/drawing/2014/main" id="{1408C757-0FCF-4976-8A1D-E8803A619741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6" name="Textfeld 2855">
          <a:extLst>
            <a:ext uri="{FF2B5EF4-FFF2-40B4-BE49-F238E27FC236}">
              <a16:creationId xmlns:a16="http://schemas.microsoft.com/office/drawing/2014/main" id="{04075458-BCE5-4108-95E0-B36D7889AF48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7" name="Textfeld 2856">
          <a:extLst>
            <a:ext uri="{FF2B5EF4-FFF2-40B4-BE49-F238E27FC236}">
              <a16:creationId xmlns:a16="http://schemas.microsoft.com/office/drawing/2014/main" id="{D7407A75-1604-4908-A85D-0A8C821DDFC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8" name="Textfeld 2857">
          <a:extLst>
            <a:ext uri="{FF2B5EF4-FFF2-40B4-BE49-F238E27FC236}">
              <a16:creationId xmlns:a16="http://schemas.microsoft.com/office/drawing/2014/main" id="{428327F4-173D-4371-9610-0C6B91EA457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59" name="Textfeld 2858">
          <a:extLst>
            <a:ext uri="{FF2B5EF4-FFF2-40B4-BE49-F238E27FC236}">
              <a16:creationId xmlns:a16="http://schemas.microsoft.com/office/drawing/2014/main" id="{52BDE147-114E-453E-83A5-4D5456B77107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0" name="Textfeld 2859">
          <a:extLst>
            <a:ext uri="{FF2B5EF4-FFF2-40B4-BE49-F238E27FC236}">
              <a16:creationId xmlns:a16="http://schemas.microsoft.com/office/drawing/2014/main" id="{D9670DD8-AA80-496B-B354-E95C534D36A1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1" name="Textfeld 2860">
          <a:extLst>
            <a:ext uri="{FF2B5EF4-FFF2-40B4-BE49-F238E27FC236}">
              <a16:creationId xmlns:a16="http://schemas.microsoft.com/office/drawing/2014/main" id="{628604A8-0D4B-4F8D-9EC9-2CFA2B1C7135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2" name="Textfeld 2861">
          <a:extLst>
            <a:ext uri="{FF2B5EF4-FFF2-40B4-BE49-F238E27FC236}">
              <a16:creationId xmlns:a16="http://schemas.microsoft.com/office/drawing/2014/main" id="{A33849B4-2905-4607-875A-33084355DF13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3" name="Textfeld 2862">
          <a:extLst>
            <a:ext uri="{FF2B5EF4-FFF2-40B4-BE49-F238E27FC236}">
              <a16:creationId xmlns:a16="http://schemas.microsoft.com/office/drawing/2014/main" id="{E17F9E90-CD9E-487B-B4E3-A06CE9A8EB7A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4" name="Textfeld 2863">
          <a:extLst>
            <a:ext uri="{FF2B5EF4-FFF2-40B4-BE49-F238E27FC236}">
              <a16:creationId xmlns:a16="http://schemas.microsoft.com/office/drawing/2014/main" id="{27E165CE-3750-4BAC-8868-4D2C976E917B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5" name="Textfeld 2864">
          <a:extLst>
            <a:ext uri="{FF2B5EF4-FFF2-40B4-BE49-F238E27FC236}">
              <a16:creationId xmlns:a16="http://schemas.microsoft.com/office/drawing/2014/main" id="{CDFF0843-790C-474F-87D5-F3679336F182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6" name="Textfeld 2865">
          <a:extLst>
            <a:ext uri="{FF2B5EF4-FFF2-40B4-BE49-F238E27FC236}">
              <a16:creationId xmlns:a16="http://schemas.microsoft.com/office/drawing/2014/main" id="{C6304499-2553-4D66-A8E1-8806A80E1D5A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7" name="Textfeld 2866">
          <a:extLst>
            <a:ext uri="{FF2B5EF4-FFF2-40B4-BE49-F238E27FC236}">
              <a16:creationId xmlns:a16="http://schemas.microsoft.com/office/drawing/2014/main" id="{67C21341-94F7-4AC2-BAB0-9F64A6C8E2F2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8" name="Textfeld 2867">
          <a:extLst>
            <a:ext uri="{FF2B5EF4-FFF2-40B4-BE49-F238E27FC236}">
              <a16:creationId xmlns:a16="http://schemas.microsoft.com/office/drawing/2014/main" id="{1DCBA94E-CE60-45B8-A6B5-A06D0625DD69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69" name="Textfeld 2868">
          <a:extLst>
            <a:ext uri="{FF2B5EF4-FFF2-40B4-BE49-F238E27FC236}">
              <a16:creationId xmlns:a16="http://schemas.microsoft.com/office/drawing/2014/main" id="{66266554-D785-4BFE-B803-C413D52A9845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70" name="Textfeld 2869">
          <a:extLst>
            <a:ext uri="{FF2B5EF4-FFF2-40B4-BE49-F238E27FC236}">
              <a16:creationId xmlns:a16="http://schemas.microsoft.com/office/drawing/2014/main" id="{F5D29118-06A9-43C8-B093-78A250B16972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71" name="Textfeld 2870">
          <a:extLst>
            <a:ext uri="{FF2B5EF4-FFF2-40B4-BE49-F238E27FC236}">
              <a16:creationId xmlns:a16="http://schemas.microsoft.com/office/drawing/2014/main" id="{6222A1D5-838F-49A1-99FE-4CC4F28A205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184731" cy="264560"/>
    <xdr:sp macro="" textlink="">
      <xdr:nvSpPr>
        <xdr:cNvPr id="2872" name="Textfeld 2871">
          <a:extLst>
            <a:ext uri="{FF2B5EF4-FFF2-40B4-BE49-F238E27FC236}">
              <a16:creationId xmlns:a16="http://schemas.microsoft.com/office/drawing/2014/main" id="{60276866-FD94-42D2-96CD-1B10B5561E80}"/>
            </a:ext>
          </a:extLst>
        </xdr:cNvPr>
        <xdr:cNvSpPr txBox="1"/>
      </xdr:nvSpPr>
      <xdr:spPr>
        <a:xfrm>
          <a:off x="7629071" y="73650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90"/>
  <sheetViews>
    <sheetView showGridLines="0" tabSelected="1" showWhiteSpace="0" zoomScale="70" zoomScaleNormal="70" zoomScaleSheetLayoutView="25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53125" defaultRowHeight="28" x14ac:dyDescent="0.6"/>
  <cols>
    <col min="1" max="1" width="12" style="261" customWidth="1"/>
    <col min="2" max="2" width="25.6328125" style="102" customWidth="1"/>
    <col min="3" max="3" width="71.6328125" style="101" customWidth="1"/>
    <col min="4" max="4" width="30.90625" style="95" customWidth="1"/>
    <col min="5" max="5" width="9.36328125" style="96" customWidth="1"/>
    <col min="6" max="6" width="22.6328125" style="95" customWidth="1"/>
    <col min="7" max="7" width="11.6328125" style="96" customWidth="1"/>
    <col min="8" max="8" width="10" style="96" customWidth="1"/>
    <col min="9" max="21" width="6.6328125" style="96" customWidth="1"/>
    <col min="22" max="22" width="10.6328125" style="101" customWidth="1"/>
    <col min="23" max="26" width="11.453125" style="92"/>
    <col min="27" max="16384" width="11.453125" style="101"/>
  </cols>
  <sheetData>
    <row r="1" spans="1:34" s="91" customFormat="1" ht="50.15" customHeight="1" thickBot="1" x14ac:dyDescent="1">
      <c r="A1" s="90" t="s">
        <v>0</v>
      </c>
      <c r="B1" s="284" t="s">
        <v>200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6"/>
      <c r="W1" s="92"/>
      <c r="X1" s="92"/>
      <c r="Y1" s="92"/>
      <c r="Z1" s="92"/>
    </row>
    <row r="2" spans="1:34" s="91" customFormat="1" ht="24.9" customHeight="1" x14ac:dyDescent="0.95">
      <c r="A2" s="256"/>
      <c r="B2" s="93"/>
      <c r="C2" s="94"/>
      <c r="D2" s="95"/>
      <c r="E2" s="96"/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92"/>
      <c r="X2" s="92"/>
      <c r="Y2" s="92"/>
      <c r="Z2" s="92"/>
      <c r="AC2" s="97"/>
    </row>
    <row r="3" spans="1:34" s="98" customFormat="1" ht="100" customHeight="1" x14ac:dyDescent="0.65">
      <c r="A3" s="257"/>
      <c r="B3" s="86" t="s">
        <v>1</v>
      </c>
      <c r="C3" s="85"/>
      <c r="D3" s="85"/>
      <c r="E3" s="76" t="s">
        <v>2</v>
      </c>
      <c r="F3" s="86" t="s">
        <v>3</v>
      </c>
      <c r="G3" s="76" t="s">
        <v>4</v>
      </c>
      <c r="H3" s="76" t="s">
        <v>4</v>
      </c>
      <c r="I3" s="175" t="s">
        <v>5</v>
      </c>
      <c r="J3" s="239" t="s">
        <v>190</v>
      </c>
      <c r="K3" s="77" t="s">
        <v>6</v>
      </c>
      <c r="L3" s="78" t="s">
        <v>7</v>
      </c>
      <c r="M3" s="267" t="s">
        <v>8</v>
      </c>
      <c r="N3" s="79" t="s">
        <v>9</v>
      </c>
      <c r="O3" s="176" t="s">
        <v>10</v>
      </c>
      <c r="P3" s="80" t="s">
        <v>11</v>
      </c>
      <c r="Q3" s="83" t="s">
        <v>12</v>
      </c>
      <c r="R3" s="264" t="s">
        <v>13</v>
      </c>
      <c r="S3" s="156" t="s">
        <v>14</v>
      </c>
      <c r="T3" s="81" t="s">
        <v>15</v>
      </c>
      <c r="U3" s="82" t="s">
        <v>16</v>
      </c>
      <c r="W3" s="99"/>
      <c r="X3" s="99"/>
      <c r="Y3" s="99"/>
      <c r="Z3" s="99"/>
      <c r="AC3" s="100"/>
    </row>
    <row r="4" spans="1:34" s="22" customFormat="1" ht="25" customHeight="1" x14ac:dyDescent="0.25">
      <c r="A4" s="258">
        <f t="shared" ref="A4" si="0">+B4</f>
        <v>45536</v>
      </c>
      <c r="B4" s="249">
        <v>45536</v>
      </c>
      <c r="C4" s="103"/>
      <c r="D4" s="103"/>
      <c r="E4" s="106"/>
      <c r="F4" s="109"/>
      <c r="G4" s="104"/>
      <c r="H4" s="105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Z4" s="107"/>
    </row>
    <row r="5" spans="1:34" s="22" customFormat="1" ht="25" customHeight="1" x14ac:dyDescent="0.25">
      <c r="A5" s="209">
        <f t="shared" ref="A5:A29" si="1">+B5</f>
        <v>45537</v>
      </c>
      <c r="B5" s="279">
        <v>45537</v>
      </c>
      <c r="C5" s="103" t="s">
        <v>68</v>
      </c>
      <c r="D5" s="103" t="s">
        <v>291</v>
      </c>
      <c r="E5" s="106">
        <v>1</v>
      </c>
      <c r="F5" s="109" t="s">
        <v>290</v>
      </c>
      <c r="G5" s="148">
        <v>0.77083333333333337</v>
      </c>
      <c r="H5" s="105"/>
      <c r="I5" s="104"/>
      <c r="J5" s="104"/>
      <c r="K5" s="104"/>
      <c r="L5" s="211"/>
      <c r="M5" s="104"/>
      <c r="N5" s="104"/>
      <c r="O5" s="104"/>
      <c r="P5" s="104"/>
      <c r="Q5" s="104"/>
      <c r="R5" s="104"/>
      <c r="S5" s="104"/>
      <c r="T5" s="104"/>
      <c r="U5" s="104"/>
      <c r="W5" s="110" t="s">
        <v>18</v>
      </c>
      <c r="X5" s="111"/>
      <c r="Y5" s="111"/>
      <c r="Z5" s="120"/>
      <c r="AB5" s="108" t="s">
        <v>17</v>
      </c>
    </row>
    <row r="6" spans="1:34" s="22" customFormat="1" ht="25" customHeight="1" x14ac:dyDescent="0.25">
      <c r="A6" s="209">
        <f>+B5</f>
        <v>45537</v>
      </c>
      <c r="B6" s="281"/>
      <c r="C6" s="253" t="s">
        <v>345</v>
      </c>
      <c r="D6" s="103"/>
      <c r="E6" s="106"/>
      <c r="F6" s="109"/>
      <c r="G6" s="148"/>
      <c r="H6" s="105"/>
      <c r="I6" s="104"/>
      <c r="J6" s="104"/>
      <c r="K6" s="104"/>
      <c r="L6" s="211"/>
      <c r="M6" s="104"/>
      <c r="N6" s="104"/>
      <c r="O6" s="104"/>
      <c r="P6" s="104"/>
      <c r="Q6" s="104"/>
      <c r="R6" s="104"/>
      <c r="S6" s="104"/>
      <c r="T6" s="104"/>
      <c r="U6" s="104"/>
      <c r="W6" s="112" t="s">
        <v>20</v>
      </c>
      <c r="X6" s="112">
        <v>6</v>
      </c>
      <c r="Y6" s="111"/>
      <c r="Z6" s="120"/>
      <c r="AB6" s="13" t="s">
        <v>19</v>
      </c>
    </row>
    <row r="7" spans="1:34" s="22" customFormat="1" ht="25" customHeight="1" x14ac:dyDescent="0.25">
      <c r="A7" s="209">
        <f>+B5</f>
        <v>45537</v>
      </c>
      <c r="B7" s="280"/>
      <c r="C7" s="253" t="s">
        <v>346</v>
      </c>
      <c r="D7" s="103"/>
      <c r="E7" s="106"/>
      <c r="F7" s="109"/>
      <c r="G7" s="148"/>
      <c r="H7" s="105"/>
      <c r="I7" s="104"/>
      <c r="J7" s="104"/>
      <c r="K7" s="104"/>
      <c r="L7" s="211"/>
      <c r="M7" s="104"/>
      <c r="N7" s="104"/>
      <c r="O7" s="104"/>
      <c r="P7" s="104"/>
      <c r="Q7" s="104"/>
      <c r="R7" s="104"/>
      <c r="S7" s="104"/>
      <c r="T7" s="104"/>
      <c r="U7" s="104"/>
      <c r="W7" s="112" t="s">
        <v>21</v>
      </c>
      <c r="X7" s="112">
        <v>8</v>
      </c>
      <c r="Y7" s="112"/>
      <c r="Z7" s="120"/>
      <c r="AB7" s="13"/>
    </row>
    <row r="8" spans="1:34" s="22" customFormat="1" ht="25" customHeight="1" x14ac:dyDescent="0.25">
      <c r="A8" s="209">
        <f t="shared" ref="A8" si="2">+B8</f>
        <v>45537</v>
      </c>
      <c r="B8" s="279">
        <v>45537</v>
      </c>
      <c r="C8" s="103" t="s">
        <v>68</v>
      </c>
      <c r="D8" s="103" t="s">
        <v>292</v>
      </c>
      <c r="E8" s="106">
        <v>1</v>
      </c>
      <c r="F8" s="109" t="s">
        <v>36</v>
      </c>
      <c r="G8" s="148">
        <v>0.77083333333333337</v>
      </c>
      <c r="H8" s="105"/>
      <c r="I8" s="104"/>
      <c r="J8" s="104"/>
      <c r="K8" s="104"/>
      <c r="L8" s="211"/>
      <c r="M8" s="104"/>
      <c r="N8" s="104"/>
      <c r="O8" s="104"/>
      <c r="P8" s="104"/>
      <c r="Q8" s="104"/>
      <c r="R8" s="104"/>
      <c r="S8" s="104"/>
      <c r="T8" s="104"/>
      <c r="U8" s="104"/>
      <c r="W8" s="114" t="s">
        <v>23</v>
      </c>
      <c r="X8" s="114">
        <v>10</v>
      </c>
      <c r="Y8" s="112"/>
      <c r="Z8" s="120"/>
      <c r="AA8" s="13"/>
      <c r="AB8" s="22" t="s">
        <v>22</v>
      </c>
      <c r="AE8" s="13"/>
      <c r="AF8" s="13"/>
      <c r="AG8" s="13"/>
      <c r="AH8" s="13"/>
    </row>
    <row r="9" spans="1:34" s="22" customFormat="1" ht="25" customHeight="1" x14ac:dyDescent="0.25">
      <c r="A9" s="209">
        <f>+B8</f>
        <v>45537</v>
      </c>
      <c r="B9" s="280"/>
      <c r="C9" s="253" t="s">
        <v>405</v>
      </c>
      <c r="D9" s="103"/>
      <c r="E9" s="106"/>
      <c r="F9" s="109"/>
      <c r="G9" s="148"/>
      <c r="H9" s="105"/>
      <c r="I9" s="104"/>
      <c r="J9" s="104"/>
      <c r="K9" s="104"/>
      <c r="L9" s="211"/>
      <c r="M9" s="104"/>
      <c r="N9" s="104"/>
      <c r="O9" s="104"/>
      <c r="P9" s="104"/>
      <c r="Q9" s="104"/>
      <c r="R9" s="104"/>
      <c r="S9" s="104"/>
      <c r="T9" s="104"/>
      <c r="U9" s="104"/>
      <c r="W9" s="112" t="s">
        <v>25</v>
      </c>
      <c r="X9" s="112">
        <v>5</v>
      </c>
      <c r="Y9" s="24"/>
      <c r="Z9" s="120"/>
      <c r="AA9" s="13"/>
      <c r="AE9" s="13"/>
      <c r="AF9" s="13"/>
      <c r="AG9" s="13"/>
      <c r="AH9" s="13"/>
    </row>
    <row r="10" spans="1:34" s="13" customFormat="1" ht="25" customHeight="1" x14ac:dyDescent="0.25">
      <c r="A10" s="258">
        <f t="shared" si="1"/>
        <v>45538</v>
      </c>
      <c r="B10" s="248">
        <v>45538</v>
      </c>
      <c r="C10" s="103"/>
      <c r="D10" s="103"/>
      <c r="E10" s="157"/>
      <c r="F10" s="159"/>
      <c r="G10" s="141"/>
      <c r="H10" s="130"/>
      <c r="I10" s="104"/>
      <c r="J10" s="104"/>
      <c r="K10" s="104"/>
      <c r="L10" s="246"/>
      <c r="M10" s="104"/>
      <c r="N10" s="104"/>
      <c r="O10" s="104"/>
      <c r="P10" s="104"/>
      <c r="Q10" s="104"/>
      <c r="R10" s="104"/>
      <c r="S10" s="104"/>
      <c r="T10" s="104"/>
      <c r="U10" s="104"/>
      <c r="V10" s="24"/>
      <c r="W10" s="112" t="s">
        <v>26</v>
      </c>
      <c r="X10" s="112">
        <v>6</v>
      </c>
      <c r="Y10" s="112"/>
      <c r="Z10" s="120"/>
      <c r="AB10" s="13" t="s">
        <v>24</v>
      </c>
      <c r="AE10" s="22"/>
      <c r="AF10" s="22"/>
      <c r="AG10" s="22"/>
    </row>
    <row r="11" spans="1:34" s="13" customFormat="1" ht="25" customHeight="1" x14ac:dyDescent="0.25">
      <c r="A11" s="258">
        <f t="shared" si="1"/>
        <v>45539</v>
      </c>
      <c r="B11" s="248">
        <v>45539</v>
      </c>
      <c r="C11" s="103"/>
      <c r="D11" s="103"/>
      <c r="E11" s="115"/>
      <c r="F11" s="103"/>
      <c r="G11" s="148"/>
      <c r="H11" s="105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24"/>
      <c r="W11" s="13" t="s">
        <v>27</v>
      </c>
      <c r="X11" s="13">
        <v>5</v>
      </c>
      <c r="Y11" s="118">
        <f>SUM(X6:X11)</f>
        <v>40</v>
      </c>
      <c r="Z11" s="125"/>
      <c r="AE11" s="22"/>
      <c r="AF11" s="22"/>
      <c r="AG11" s="22"/>
    </row>
    <row r="12" spans="1:34" s="13" customFormat="1" ht="25" customHeight="1" x14ac:dyDescent="0.25">
      <c r="A12" s="258">
        <f t="shared" ref="A12" si="3">+B12</f>
        <v>45540</v>
      </c>
      <c r="B12" s="248">
        <v>45540</v>
      </c>
      <c r="C12" s="103"/>
      <c r="D12" s="103"/>
      <c r="E12" s="115"/>
      <c r="F12" s="103"/>
      <c r="G12" s="148"/>
      <c r="H12" s="105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24"/>
      <c r="Z12" s="125"/>
    </row>
    <row r="13" spans="1:34" s="13" customFormat="1" ht="25" customHeight="1" x14ac:dyDescent="0.25">
      <c r="A13" s="258">
        <f t="shared" si="1"/>
        <v>45541</v>
      </c>
      <c r="B13" s="248">
        <v>45541</v>
      </c>
      <c r="C13" s="103"/>
      <c r="D13" s="103"/>
      <c r="E13" s="157"/>
      <c r="F13" s="109"/>
      <c r="G13" s="148"/>
      <c r="H13" s="105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24"/>
      <c r="W13" s="110" t="s">
        <v>28</v>
      </c>
      <c r="X13" s="107"/>
      <c r="Y13" s="24"/>
      <c r="Z13" s="125"/>
      <c r="AA13" s="117"/>
      <c r="AB13" s="117"/>
      <c r="AC13" s="117"/>
      <c r="AD13" s="117"/>
      <c r="AE13" s="117"/>
      <c r="AF13" s="117"/>
      <c r="AG13" s="117"/>
      <c r="AH13" s="117"/>
    </row>
    <row r="14" spans="1:34" s="117" customFormat="1" ht="25" customHeight="1" x14ac:dyDescent="0.25">
      <c r="A14" s="258">
        <f t="shared" si="1"/>
        <v>45542</v>
      </c>
      <c r="B14" s="248">
        <v>45542</v>
      </c>
      <c r="C14" s="158" t="s">
        <v>128</v>
      </c>
      <c r="D14" s="109"/>
      <c r="E14" s="157"/>
      <c r="F14" s="109" t="s">
        <v>251</v>
      </c>
      <c r="G14" s="141"/>
      <c r="H14" s="130"/>
      <c r="I14" s="119"/>
      <c r="J14" s="237"/>
      <c r="K14" s="119"/>
      <c r="L14" s="106"/>
      <c r="M14" s="106"/>
      <c r="N14" s="106"/>
      <c r="O14" s="106"/>
      <c r="P14" s="106"/>
      <c r="Q14" s="106"/>
      <c r="R14" s="106"/>
      <c r="S14" s="106"/>
      <c r="T14" s="212"/>
      <c r="U14" s="104"/>
      <c r="W14" s="107" t="s">
        <v>20</v>
      </c>
      <c r="X14" s="24">
        <v>7</v>
      </c>
      <c r="Y14" s="24"/>
      <c r="Z14" s="125"/>
      <c r="AA14" s="24"/>
      <c r="AB14" s="24"/>
      <c r="AC14" s="24"/>
      <c r="AD14" s="24"/>
      <c r="AE14" s="24"/>
      <c r="AF14" s="24"/>
      <c r="AG14" s="24"/>
      <c r="AH14" s="24"/>
    </row>
    <row r="15" spans="1:34" s="24" customFormat="1" ht="25" customHeight="1" x14ac:dyDescent="0.25">
      <c r="A15" s="258">
        <f t="shared" si="1"/>
        <v>45543</v>
      </c>
      <c r="B15" s="249">
        <v>45543</v>
      </c>
      <c r="C15" s="158" t="s">
        <v>128</v>
      </c>
      <c r="D15" s="109"/>
      <c r="E15" s="157"/>
      <c r="F15" s="109" t="s">
        <v>251</v>
      </c>
      <c r="G15" s="106"/>
      <c r="H15" s="130"/>
      <c r="I15" s="106"/>
      <c r="J15" s="104"/>
      <c r="K15" s="106"/>
      <c r="L15" s="106"/>
      <c r="M15" s="106"/>
      <c r="N15" s="106"/>
      <c r="O15" s="106"/>
      <c r="P15" s="106"/>
      <c r="Q15" s="106"/>
      <c r="R15" s="106"/>
      <c r="S15" s="106"/>
      <c r="T15" s="212"/>
      <c r="U15" s="104"/>
      <c r="W15" s="112" t="s">
        <v>21</v>
      </c>
      <c r="X15" s="112">
        <v>8</v>
      </c>
      <c r="Z15" s="125"/>
      <c r="AA15" s="13"/>
      <c r="AB15" s="13"/>
      <c r="AC15" s="13"/>
      <c r="AD15" s="13"/>
      <c r="AE15" s="13"/>
      <c r="AF15" s="13"/>
      <c r="AG15" s="13"/>
      <c r="AH15" s="13"/>
    </row>
    <row r="16" spans="1:34" s="13" customFormat="1" ht="25" customHeight="1" x14ac:dyDescent="0.25">
      <c r="A16" s="209">
        <f t="shared" si="1"/>
        <v>45544</v>
      </c>
      <c r="B16" s="279">
        <v>45544</v>
      </c>
      <c r="C16" s="103" t="s">
        <v>293</v>
      </c>
      <c r="D16" s="103" t="s">
        <v>295</v>
      </c>
      <c r="E16" s="157" t="s">
        <v>294</v>
      </c>
      <c r="F16" s="109" t="s">
        <v>36</v>
      </c>
      <c r="G16" s="148">
        <v>0.77083333333333337</v>
      </c>
      <c r="H16" s="105"/>
      <c r="I16" s="104"/>
      <c r="J16" s="104"/>
      <c r="K16" s="21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24"/>
      <c r="W16" s="114" t="s">
        <v>23</v>
      </c>
      <c r="X16" s="114">
        <v>8</v>
      </c>
      <c r="Y16" s="24"/>
      <c r="Z16" s="125"/>
      <c r="AA16" s="121"/>
      <c r="AC16" s="22"/>
      <c r="AD16" s="22"/>
      <c r="AE16" s="24"/>
      <c r="AF16" s="24"/>
      <c r="AG16" s="24"/>
      <c r="AH16" s="24"/>
    </row>
    <row r="17" spans="1:34" s="13" customFormat="1" ht="25" customHeight="1" x14ac:dyDescent="0.25">
      <c r="A17" s="209">
        <f>+B16</f>
        <v>45544</v>
      </c>
      <c r="B17" s="280"/>
      <c r="C17" s="253" t="s">
        <v>336</v>
      </c>
      <c r="D17" s="103"/>
      <c r="E17" s="157"/>
      <c r="F17" s="109"/>
      <c r="G17" s="148"/>
      <c r="H17" s="105"/>
      <c r="I17" s="104"/>
      <c r="J17" s="104"/>
      <c r="K17" s="213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24"/>
      <c r="W17" s="24" t="s">
        <v>25</v>
      </c>
      <c r="X17" s="24">
        <v>5</v>
      </c>
      <c r="Y17" s="24"/>
      <c r="Z17" s="125"/>
      <c r="AA17" s="121"/>
      <c r="AC17" s="22"/>
      <c r="AD17" s="22"/>
      <c r="AE17" s="24"/>
      <c r="AF17" s="24"/>
      <c r="AG17" s="24"/>
      <c r="AH17" s="24"/>
    </row>
    <row r="18" spans="1:34" s="24" customFormat="1" ht="25" customHeight="1" x14ac:dyDescent="0.25">
      <c r="A18" s="258">
        <f t="shared" si="1"/>
        <v>45545</v>
      </c>
      <c r="B18" s="248">
        <v>45545</v>
      </c>
      <c r="C18" s="103"/>
      <c r="D18" s="103"/>
      <c r="E18" s="157"/>
      <c r="F18" s="109"/>
      <c r="G18" s="141"/>
      <c r="H18" s="130"/>
      <c r="I18" s="237"/>
      <c r="J18" s="237"/>
      <c r="K18" s="237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W18" s="111" t="s">
        <v>31</v>
      </c>
      <c r="X18" s="111">
        <v>7</v>
      </c>
      <c r="Z18" s="125"/>
      <c r="AA18" s="121"/>
      <c r="AC18" s="13"/>
      <c r="AD18" s="13"/>
    </row>
    <row r="19" spans="1:34" s="24" customFormat="1" ht="25" customHeight="1" x14ac:dyDescent="0.25">
      <c r="A19" s="258">
        <f t="shared" si="1"/>
        <v>45546</v>
      </c>
      <c r="B19" s="248">
        <v>45546</v>
      </c>
      <c r="C19" s="103"/>
      <c r="D19" s="103"/>
      <c r="E19" s="157"/>
      <c r="F19" s="109"/>
      <c r="G19" s="106"/>
      <c r="H19" s="130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W19" s="111" t="s">
        <v>32</v>
      </c>
      <c r="X19" s="111">
        <v>7</v>
      </c>
      <c r="Z19" s="125"/>
      <c r="AA19" s="121"/>
      <c r="AC19" s="22"/>
      <c r="AD19" s="22"/>
    </row>
    <row r="20" spans="1:34" s="24" customFormat="1" ht="25" customHeight="1" x14ac:dyDescent="0.25">
      <c r="A20" s="217">
        <f t="shared" si="1"/>
        <v>45547</v>
      </c>
      <c r="B20" s="218">
        <v>45547</v>
      </c>
      <c r="C20" s="214" t="s">
        <v>129</v>
      </c>
      <c r="D20" s="215"/>
      <c r="E20" s="115"/>
      <c r="F20" s="103"/>
      <c r="G20" s="148"/>
      <c r="H20" s="105"/>
      <c r="I20" s="216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W20" s="111" t="s">
        <v>33</v>
      </c>
      <c r="X20" s="111">
        <v>7</v>
      </c>
      <c r="Y20" s="127"/>
      <c r="Z20" s="125"/>
      <c r="AA20" s="121"/>
      <c r="AC20" s="22"/>
      <c r="AD20" s="22"/>
    </row>
    <row r="21" spans="1:34" s="24" customFormat="1" ht="25" customHeight="1" x14ac:dyDescent="0.25">
      <c r="A21" s="258">
        <f t="shared" ref="A21" si="4">+B21</f>
        <v>45548</v>
      </c>
      <c r="B21" s="248">
        <v>45548</v>
      </c>
      <c r="C21" s="113" t="s">
        <v>296</v>
      </c>
      <c r="D21" s="103"/>
      <c r="E21" s="115"/>
      <c r="F21" s="103"/>
      <c r="G21" s="148"/>
      <c r="H21" s="105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224"/>
      <c r="W21" s="111" t="s">
        <v>34</v>
      </c>
      <c r="X21" s="111">
        <v>0</v>
      </c>
      <c r="Y21" s="118">
        <f>SUM(X14:X21)</f>
        <v>49</v>
      </c>
      <c r="Z21" s="125"/>
      <c r="AA21" s="121"/>
      <c r="AC21" s="13"/>
      <c r="AD21" s="13"/>
    </row>
    <row r="22" spans="1:34" s="24" customFormat="1" ht="25" customHeight="1" x14ac:dyDescent="0.25">
      <c r="A22" s="258">
        <f t="shared" si="1"/>
        <v>45549</v>
      </c>
      <c r="B22" s="282">
        <v>45549</v>
      </c>
      <c r="C22" s="103" t="s">
        <v>254</v>
      </c>
      <c r="D22" s="103" t="s">
        <v>37</v>
      </c>
      <c r="E22" s="157" t="s">
        <v>29</v>
      </c>
      <c r="F22" s="159" t="s">
        <v>30</v>
      </c>
      <c r="G22" s="148">
        <v>0.375</v>
      </c>
      <c r="H22" s="105"/>
      <c r="I22" s="104"/>
      <c r="J22" s="104"/>
      <c r="K22" s="104"/>
      <c r="L22" s="104"/>
      <c r="M22" s="266"/>
      <c r="N22" s="104"/>
      <c r="O22" s="104"/>
      <c r="P22" s="104"/>
      <c r="Q22" s="104"/>
      <c r="R22" s="104"/>
      <c r="S22" s="104"/>
      <c r="T22" s="104"/>
      <c r="U22" s="104"/>
      <c r="Z22" s="125"/>
      <c r="AA22" s="121"/>
      <c r="AB22" s="122"/>
      <c r="AC22" s="123"/>
    </row>
    <row r="23" spans="1:34" s="24" customFormat="1" ht="25" customHeight="1" x14ac:dyDescent="0.25">
      <c r="A23" s="258">
        <f>+B22</f>
        <v>45549</v>
      </c>
      <c r="B23" s="283"/>
      <c r="C23" s="253" t="s">
        <v>327</v>
      </c>
      <c r="D23" s="103"/>
      <c r="E23" s="157"/>
      <c r="F23" s="159"/>
      <c r="G23" s="148"/>
      <c r="H23" s="105"/>
      <c r="I23" s="104"/>
      <c r="J23" s="104"/>
      <c r="K23" s="104"/>
      <c r="L23" s="104"/>
      <c r="M23" s="266"/>
      <c r="N23" s="104"/>
      <c r="O23" s="104"/>
      <c r="P23" s="104"/>
      <c r="Q23" s="104"/>
      <c r="R23" s="104"/>
      <c r="S23" s="104"/>
      <c r="T23" s="104"/>
      <c r="U23" s="104"/>
      <c r="W23" s="110" t="s">
        <v>35</v>
      </c>
      <c r="Y23" s="107"/>
      <c r="Z23" s="125"/>
      <c r="AA23" s="121"/>
      <c r="AB23" s="122"/>
      <c r="AC23" s="123"/>
    </row>
    <row r="24" spans="1:34" s="24" customFormat="1" ht="25" customHeight="1" x14ac:dyDescent="0.25">
      <c r="A24" s="258">
        <f t="shared" si="1"/>
        <v>45550</v>
      </c>
      <c r="B24" s="249">
        <v>45550</v>
      </c>
      <c r="C24" s="103" t="s">
        <v>257</v>
      </c>
      <c r="D24" s="103"/>
      <c r="E24" s="157"/>
      <c r="F24" s="159" t="s">
        <v>30</v>
      </c>
      <c r="G24" s="148">
        <v>0.41666666666666669</v>
      </c>
      <c r="H24" s="105"/>
      <c r="I24" s="104"/>
      <c r="J24" s="104"/>
      <c r="K24" s="104"/>
      <c r="L24" s="104"/>
      <c r="M24" s="104"/>
      <c r="N24" s="104"/>
      <c r="O24" s="216"/>
      <c r="P24" s="104"/>
      <c r="Q24" s="104"/>
      <c r="R24" s="104"/>
      <c r="S24" s="104"/>
      <c r="T24" s="104"/>
      <c r="U24" s="104"/>
      <c r="W24" s="110" t="s">
        <v>28</v>
      </c>
      <c r="X24" s="107"/>
      <c r="Y24" s="107"/>
      <c r="Z24" s="125"/>
      <c r="AA24" s="126"/>
      <c r="AB24" s="122"/>
      <c r="AC24" s="123"/>
    </row>
    <row r="25" spans="1:34" s="24" customFormat="1" ht="25" customHeight="1" x14ac:dyDescent="0.25">
      <c r="A25" s="209">
        <f t="shared" ref="A25" si="5">+B25</f>
        <v>45551</v>
      </c>
      <c r="B25" s="210">
        <v>45551</v>
      </c>
      <c r="C25" s="103" t="s">
        <v>77</v>
      </c>
      <c r="D25" s="103" t="s">
        <v>305</v>
      </c>
      <c r="E25" s="157" t="s">
        <v>265</v>
      </c>
      <c r="F25" s="109" t="s">
        <v>30</v>
      </c>
      <c r="G25" s="148">
        <v>0.77083333333333337</v>
      </c>
      <c r="H25" s="105"/>
      <c r="I25" s="104"/>
      <c r="J25" s="104"/>
      <c r="K25" s="213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W25" s="112" t="s">
        <v>37</v>
      </c>
      <c r="X25" s="112">
        <v>9</v>
      </c>
      <c r="Y25" s="112"/>
      <c r="Z25" s="125"/>
      <c r="AA25" s="126"/>
      <c r="AB25" s="122"/>
      <c r="AC25" s="123"/>
    </row>
    <row r="26" spans="1:34" s="24" customFormat="1" ht="25" customHeight="1" x14ac:dyDescent="0.25">
      <c r="A26" s="258">
        <f t="shared" si="1"/>
        <v>45552</v>
      </c>
      <c r="B26" s="248">
        <v>45552</v>
      </c>
      <c r="C26" s="103"/>
      <c r="D26" s="103"/>
      <c r="E26" s="157"/>
      <c r="F26" s="109"/>
      <c r="G26" s="148"/>
      <c r="H26" s="105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W26" s="112" t="s">
        <v>38</v>
      </c>
      <c r="X26" s="112">
        <v>0</v>
      </c>
      <c r="Y26" s="127"/>
      <c r="AA26" s="126"/>
      <c r="AB26" s="122"/>
      <c r="AC26" s="123"/>
    </row>
    <row r="27" spans="1:34" s="24" customFormat="1" ht="25" customHeight="1" x14ac:dyDescent="0.25">
      <c r="A27" s="221">
        <f t="shared" si="1"/>
        <v>45553</v>
      </c>
      <c r="B27" s="222">
        <v>45553</v>
      </c>
      <c r="C27" s="219" t="s">
        <v>185</v>
      </c>
      <c r="D27" s="220"/>
      <c r="E27" s="157"/>
      <c r="F27" s="159"/>
      <c r="G27" s="141"/>
      <c r="H27" s="130"/>
      <c r="I27" s="212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W27" s="112" t="s">
        <v>39</v>
      </c>
      <c r="X27" s="112">
        <v>0</v>
      </c>
      <c r="Y27" s="118">
        <f>SUM(X25:X27)</f>
        <v>9</v>
      </c>
      <c r="AA27" s="126"/>
      <c r="AB27" s="122"/>
      <c r="AC27" s="123"/>
    </row>
    <row r="28" spans="1:34" s="24" customFormat="1" ht="25" customHeight="1" x14ac:dyDescent="0.25">
      <c r="A28" s="258">
        <f t="shared" si="1"/>
        <v>45554</v>
      </c>
      <c r="B28" s="248">
        <v>45554</v>
      </c>
      <c r="C28" s="103"/>
      <c r="D28" s="103"/>
      <c r="E28" s="104"/>
      <c r="F28" s="103"/>
      <c r="G28" s="105"/>
      <c r="H28" s="10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W28" s="127"/>
      <c r="X28" s="127"/>
      <c r="Y28" s="127"/>
      <c r="Z28" s="127"/>
      <c r="AA28" s="126"/>
      <c r="AB28" s="122"/>
      <c r="AC28" s="123"/>
      <c r="AD28" s="127"/>
      <c r="AE28" s="127"/>
      <c r="AF28" s="127"/>
      <c r="AG28" s="127"/>
      <c r="AH28" s="127"/>
    </row>
    <row r="29" spans="1:34" s="127" customFormat="1" ht="25" customHeight="1" x14ac:dyDescent="0.25">
      <c r="A29" s="258">
        <f t="shared" si="1"/>
        <v>45555</v>
      </c>
      <c r="B29" s="248">
        <v>45555</v>
      </c>
      <c r="C29" s="113" t="s">
        <v>297</v>
      </c>
      <c r="D29" s="103"/>
      <c r="E29" s="115"/>
      <c r="F29" s="103"/>
      <c r="G29" s="148"/>
      <c r="H29" s="105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224"/>
      <c r="V29" s="117"/>
      <c r="W29" s="110" t="s">
        <v>40</v>
      </c>
      <c r="X29" s="24"/>
      <c r="Y29" s="24"/>
      <c r="Z29" s="125"/>
      <c r="AA29" s="126"/>
      <c r="AB29" s="122"/>
      <c r="AC29" s="123"/>
    </row>
    <row r="30" spans="1:34" s="127" customFormat="1" ht="25" customHeight="1" x14ac:dyDescent="0.25">
      <c r="A30" s="258">
        <f t="shared" ref="A30" si="6">+B30</f>
        <v>45556</v>
      </c>
      <c r="B30" s="248">
        <v>45556</v>
      </c>
      <c r="C30" s="113" t="s">
        <v>298</v>
      </c>
      <c r="D30" s="103"/>
      <c r="E30" s="115"/>
      <c r="F30" s="103"/>
      <c r="G30" s="148"/>
      <c r="H30" s="105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224"/>
      <c r="V30" s="117"/>
      <c r="W30" s="112" t="s">
        <v>41</v>
      </c>
      <c r="X30" s="112">
        <v>5</v>
      </c>
      <c r="Y30" s="112"/>
      <c r="Z30" s="125"/>
      <c r="AA30" s="126"/>
      <c r="AB30" s="122"/>
      <c r="AC30" s="123"/>
    </row>
    <row r="31" spans="1:34" s="127" customFormat="1" ht="25" customHeight="1" x14ac:dyDescent="0.25">
      <c r="A31" s="258">
        <f t="shared" ref="A31:A136" si="7">+B31</f>
        <v>45557</v>
      </c>
      <c r="B31" s="249">
        <v>45557</v>
      </c>
      <c r="C31" s="103" t="s">
        <v>255</v>
      </c>
      <c r="D31" s="103" t="s">
        <v>299</v>
      </c>
      <c r="E31" s="157" t="s">
        <v>29</v>
      </c>
      <c r="F31" s="109" t="s">
        <v>30</v>
      </c>
      <c r="G31" s="141">
        <v>0.41666666666666669</v>
      </c>
      <c r="H31" s="130"/>
      <c r="I31" s="237"/>
      <c r="J31" s="237"/>
      <c r="K31" s="237"/>
      <c r="L31" s="211"/>
      <c r="M31" s="104"/>
      <c r="N31" s="104"/>
      <c r="O31" s="104"/>
      <c r="P31" s="104"/>
      <c r="Q31" s="104"/>
      <c r="R31" s="104"/>
      <c r="S31" s="104"/>
      <c r="T31" s="104"/>
      <c r="U31" s="104"/>
      <c r="V31" s="117"/>
      <c r="W31" s="112" t="s">
        <v>42</v>
      </c>
      <c r="X31" s="112">
        <v>5</v>
      </c>
      <c r="Y31" s="118">
        <f>SUM(X30:X31)</f>
        <v>10</v>
      </c>
      <c r="Z31" s="125"/>
      <c r="AA31" s="126"/>
      <c r="AB31" s="122"/>
      <c r="AC31" s="123"/>
    </row>
    <row r="32" spans="1:34" s="127" customFormat="1" ht="25" customHeight="1" x14ac:dyDescent="0.25">
      <c r="A32" s="258">
        <f t="shared" ref="A32" si="8">+B32</f>
        <v>45557</v>
      </c>
      <c r="B32" s="249">
        <v>45557</v>
      </c>
      <c r="C32" s="103" t="s">
        <v>255</v>
      </c>
      <c r="D32" s="103" t="s">
        <v>23</v>
      </c>
      <c r="E32" s="157" t="s">
        <v>29</v>
      </c>
      <c r="F32" s="109" t="s">
        <v>36</v>
      </c>
      <c r="G32" s="141">
        <v>0.41666666666666669</v>
      </c>
      <c r="H32" s="130"/>
      <c r="I32" s="237"/>
      <c r="J32" s="237"/>
      <c r="K32" s="237"/>
      <c r="L32" s="211"/>
      <c r="M32" s="104"/>
      <c r="N32" s="104"/>
      <c r="O32" s="104"/>
      <c r="P32" s="104"/>
      <c r="Q32" s="104"/>
      <c r="R32" s="104"/>
      <c r="S32" s="104"/>
      <c r="T32" s="104"/>
      <c r="U32" s="104"/>
      <c r="V32" s="117"/>
      <c r="AA32" s="126"/>
      <c r="AB32" s="122"/>
      <c r="AC32" s="123"/>
    </row>
    <row r="33" spans="1:34" s="127" customFormat="1" ht="25" customHeight="1" x14ac:dyDescent="0.25">
      <c r="A33" s="209">
        <f t="shared" si="7"/>
        <v>45558</v>
      </c>
      <c r="B33" s="279">
        <v>45558</v>
      </c>
      <c r="C33" s="103" t="s">
        <v>68</v>
      </c>
      <c r="D33" s="103" t="s">
        <v>292</v>
      </c>
      <c r="E33" s="115" t="s">
        <v>130</v>
      </c>
      <c r="F33" s="103" t="s">
        <v>30</v>
      </c>
      <c r="G33" s="148">
        <v>0.77083333333333337</v>
      </c>
      <c r="H33" s="105"/>
      <c r="I33" s="104"/>
      <c r="J33" s="104"/>
      <c r="K33" s="104"/>
      <c r="L33" s="211"/>
      <c r="M33" s="104"/>
      <c r="N33" s="104"/>
      <c r="O33" s="104"/>
      <c r="P33" s="104"/>
      <c r="Q33" s="104"/>
      <c r="R33" s="104"/>
      <c r="S33" s="104"/>
      <c r="T33" s="104"/>
      <c r="U33" s="104"/>
      <c r="V33" s="117"/>
      <c r="W33" s="128" t="s">
        <v>46</v>
      </c>
      <c r="X33" s="129"/>
      <c r="Y33" s="128">
        <f>SUM(Y6:Y31)</f>
        <v>108</v>
      </c>
      <c r="AA33" s="126"/>
      <c r="AB33" s="122"/>
      <c r="AC33" s="123"/>
    </row>
    <row r="34" spans="1:34" s="127" customFormat="1" ht="25" customHeight="1" x14ac:dyDescent="0.25">
      <c r="A34" s="209">
        <f>+B33</f>
        <v>45558</v>
      </c>
      <c r="B34" s="280"/>
      <c r="C34" s="253" t="s">
        <v>406</v>
      </c>
      <c r="D34" s="103"/>
      <c r="E34" s="115"/>
      <c r="F34" s="103"/>
      <c r="G34" s="148"/>
      <c r="H34" s="105"/>
      <c r="I34" s="104"/>
      <c r="J34" s="104"/>
      <c r="K34" s="104"/>
      <c r="L34" s="211"/>
      <c r="M34" s="104"/>
      <c r="N34" s="104"/>
      <c r="O34" s="104"/>
      <c r="P34" s="104"/>
      <c r="Q34" s="104"/>
      <c r="R34" s="104"/>
      <c r="S34" s="104"/>
      <c r="T34" s="104"/>
      <c r="U34" s="104"/>
      <c r="V34" s="117"/>
      <c r="W34" s="128"/>
      <c r="X34" s="129"/>
      <c r="Y34" s="128"/>
      <c r="AA34" s="126"/>
      <c r="AB34" s="122"/>
      <c r="AC34" s="123"/>
    </row>
    <row r="35" spans="1:34" s="127" customFormat="1" ht="25" customHeight="1" x14ac:dyDescent="0.25">
      <c r="A35" s="209">
        <f t="shared" ref="A35" si="9">+B35</f>
        <v>45558</v>
      </c>
      <c r="B35" s="279">
        <v>45558</v>
      </c>
      <c r="C35" s="103" t="s">
        <v>68</v>
      </c>
      <c r="D35" s="103" t="s">
        <v>291</v>
      </c>
      <c r="E35" s="115" t="s">
        <v>130</v>
      </c>
      <c r="F35" s="103" t="s">
        <v>36</v>
      </c>
      <c r="G35" s="148">
        <v>0.77083333333333337</v>
      </c>
      <c r="H35" s="105"/>
      <c r="I35" s="104"/>
      <c r="J35" s="104"/>
      <c r="K35" s="104"/>
      <c r="L35" s="211"/>
      <c r="M35" s="104"/>
      <c r="N35" s="104"/>
      <c r="O35" s="104"/>
      <c r="P35" s="104"/>
      <c r="Q35" s="104"/>
      <c r="R35" s="104"/>
      <c r="S35" s="104"/>
      <c r="T35" s="104"/>
      <c r="U35" s="104"/>
      <c r="V35" s="117"/>
      <c r="Z35" s="125"/>
      <c r="AA35" s="126"/>
      <c r="AB35" s="122"/>
      <c r="AC35" s="123"/>
    </row>
    <row r="36" spans="1:34" s="127" customFormat="1" ht="25" customHeight="1" x14ac:dyDescent="0.25">
      <c r="A36" s="209">
        <f>+B35</f>
        <v>45558</v>
      </c>
      <c r="B36" s="281"/>
      <c r="C36" s="253" t="s">
        <v>347</v>
      </c>
      <c r="D36" s="103"/>
      <c r="E36" s="115"/>
      <c r="F36" s="103"/>
      <c r="G36" s="148"/>
      <c r="H36" s="105"/>
      <c r="I36" s="104"/>
      <c r="J36" s="104"/>
      <c r="K36" s="104"/>
      <c r="L36" s="211"/>
      <c r="M36" s="104"/>
      <c r="N36" s="104"/>
      <c r="O36" s="104"/>
      <c r="P36" s="104"/>
      <c r="Q36" s="104"/>
      <c r="R36" s="104"/>
      <c r="S36" s="104"/>
      <c r="T36" s="104"/>
      <c r="U36" s="104"/>
      <c r="V36" s="117"/>
      <c r="W36" s="128"/>
      <c r="X36" s="129"/>
      <c r="Y36" s="128"/>
      <c r="Z36" s="125"/>
      <c r="AA36" s="126"/>
      <c r="AB36" s="122"/>
      <c r="AC36" s="123"/>
    </row>
    <row r="37" spans="1:34" s="127" customFormat="1" ht="25" customHeight="1" x14ac:dyDescent="0.25">
      <c r="A37" s="209">
        <f>+B35</f>
        <v>45558</v>
      </c>
      <c r="B37" s="280"/>
      <c r="C37" s="253" t="s">
        <v>348</v>
      </c>
      <c r="D37" s="103"/>
      <c r="E37" s="115"/>
      <c r="F37" s="103"/>
      <c r="G37" s="148"/>
      <c r="H37" s="105"/>
      <c r="I37" s="104"/>
      <c r="J37" s="104"/>
      <c r="K37" s="104"/>
      <c r="L37" s="211"/>
      <c r="M37" s="104"/>
      <c r="N37" s="104"/>
      <c r="O37" s="104"/>
      <c r="P37" s="104"/>
      <c r="Q37" s="104"/>
      <c r="R37" s="104"/>
      <c r="S37" s="104"/>
      <c r="T37" s="104"/>
      <c r="U37" s="104"/>
      <c r="V37" s="117"/>
      <c r="W37" s="128"/>
      <c r="X37" s="129"/>
      <c r="Y37" s="128"/>
      <c r="Z37" s="125"/>
      <c r="AA37" s="126"/>
      <c r="AB37" s="122"/>
      <c r="AC37" s="123"/>
    </row>
    <row r="38" spans="1:34" s="127" customFormat="1" ht="25" customHeight="1" x14ac:dyDescent="0.25">
      <c r="A38" s="258">
        <f t="shared" si="7"/>
        <v>45559</v>
      </c>
      <c r="B38" s="248">
        <v>45559</v>
      </c>
      <c r="C38" s="103"/>
      <c r="D38" s="103"/>
      <c r="E38" s="157"/>
      <c r="F38" s="109"/>
      <c r="G38" s="106"/>
      <c r="H38" s="130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17"/>
      <c r="AA38" s="126"/>
      <c r="AB38" s="122"/>
      <c r="AC38" s="123"/>
    </row>
    <row r="39" spans="1:34" s="127" customFormat="1" ht="25" customHeight="1" x14ac:dyDescent="0.25">
      <c r="A39" s="221">
        <f t="shared" si="7"/>
        <v>45560</v>
      </c>
      <c r="B39" s="222">
        <v>45560</v>
      </c>
      <c r="C39" s="219" t="s">
        <v>131</v>
      </c>
      <c r="D39" s="220"/>
      <c r="E39" s="157"/>
      <c r="F39" s="109"/>
      <c r="G39" s="148"/>
      <c r="H39" s="105"/>
      <c r="I39" s="212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17"/>
      <c r="AA39" s="126"/>
      <c r="AB39" s="122"/>
      <c r="AC39" s="123"/>
      <c r="AD39" s="24"/>
      <c r="AE39" s="24"/>
      <c r="AF39" s="24"/>
      <c r="AG39" s="24"/>
      <c r="AH39" s="24"/>
    </row>
    <row r="40" spans="1:34" s="24" customFormat="1" ht="25" customHeight="1" x14ac:dyDescent="0.25">
      <c r="A40" s="228">
        <f t="shared" si="7"/>
        <v>45561</v>
      </c>
      <c r="B40" s="229">
        <v>45561</v>
      </c>
      <c r="C40" s="225" t="s">
        <v>132</v>
      </c>
      <c r="D40" s="226"/>
      <c r="E40" s="157"/>
      <c r="F40" s="159"/>
      <c r="G40" s="141"/>
      <c r="H40" s="130"/>
      <c r="I40" s="22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AA40" s="126"/>
      <c r="AB40" s="122"/>
      <c r="AC40" s="123"/>
      <c r="AD40" s="127"/>
      <c r="AE40" s="127"/>
      <c r="AF40" s="127"/>
      <c r="AG40" s="127"/>
      <c r="AH40" s="127"/>
    </row>
    <row r="41" spans="1:34" s="127" customFormat="1" ht="25" customHeight="1" x14ac:dyDescent="0.25">
      <c r="A41" s="258">
        <f t="shared" si="7"/>
        <v>45562</v>
      </c>
      <c r="B41" s="248">
        <v>45562</v>
      </c>
      <c r="C41" s="103"/>
      <c r="D41" s="103"/>
      <c r="E41" s="115"/>
      <c r="F41" s="116"/>
      <c r="G41" s="148"/>
      <c r="H41" s="105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17"/>
      <c r="AA41" s="126"/>
      <c r="AB41" s="122"/>
      <c r="AC41" s="123"/>
    </row>
    <row r="42" spans="1:34" s="127" customFormat="1" ht="25" customHeight="1" x14ac:dyDescent="0.25">
      <c r="A42" s="258">
        <f t="shared" ref="A42" si="10">+B42</f>
        <v>45563</v>
      </c>
      <c r="B42" s="248">
        <v>45563</v>
      </c>
      <c r="C42" s="103" t="s">
        <v>258</v>
      </c>
      <c r="D42" s="103"/>
      <c r="E42" s="115"/>
      <c r="F42" s="116" t="s">
        <v>30</v>
      </c>
      <c r="G42" s="148">
        <v>0.41666666666666669</v>
      </c>
      <c r="H42" s="105"/>
      <c r="I42" s="104"/>
      <c r="J42" s="104"/>
      <c r="K42" s="104"/>
      <c r="L42" s="104"/>
      <c r="M42" s="104"/>
      <c r="N42" s="104"/>
      <c r="O42" s="216"/>
      <c r="P42" s="104"/>
      <c r="Q42" s="104"/>
      <c r="R42" s="104"/>
      <c r="S42" s="104"/>
      <c r="T42" s="104"/>
      <c r="U42" s="104"/>
      <c r="V42" s="117"/>
      <c r="AA42" s="126"/>
      <c r="AB42" s="122"/>
      <c r="AC42" s="123"/>
    </row>
    <row r="43" spans="1:34" s="127" customFormat="1" ht="25" customHeight="1" x14ac:dyDescent="0.25">
      <c r="A43" s="258">
        <f t="shared" si="7"/>
        <v>45564</v>
      </c>
      <c r="B43" s="249">
        <v>45564</v>
      </c>
      <c r="C43" s="103" t="s">
        <v>256</v>
      </c>
      <c r="D43" s="103" t="s">
        <v>299</v>
      </c>
      <c r="E43" s="115" t="s">
        <v>29</v>
      </c>
      <c r="F43" s="103" t="s">
        <v>30</v>
      </c>
      <c r="G43" s="148">
        <v>0.41666666666666669</v>
      </c>
      <c r="H43" s="105"/>
      <c r="I43" s="104"/>
      <c r="J43" s="104"/>
      <c r="K43" s="213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17"/>
      <c r="AA43" s="126"/>
      <c r="AB43" s="122"/>
      <c r="AC43" s="123"/>
    </row>
    <row r="44" spans="1:34" s="127" customFormat="1" ht="25" customHeight="1" x14ac:dyDescent="0.25">
      <c r="A44" s="258">
        <f t="shared" ref="A44" si="11">+B44</f>
        <v>45564</v>
      </c>
      <c r="B44" s="249">
        <v>45564</v>
      </c>
      <c r="C44" s="103" t="s">
        <v>256</v>
      </c>
      <c r="D44" s="103" t="s">
        <v>23</v>
      </c>
      <c r="E44" s="115" t="s">
        <v>29</v>
      </c>
      <c r="F44" s="103" t="s">
        <v>36</v>
      </c>
      <c r="G44" s="148">
        <v>0.41666666666666669</v>
      </c>
      <c r="H44" s="105"/>
      <c r="I44" s="104"/>
      <c r="J44" s="104"/>
      <c r="K44" s="213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17"/>
      <c r="AA44" s="126"/>
      <c r="AB44" s="122"/>
      <c r="AC44" s="123"/>
    </row>
    <row r="45" spans="1:34" s="127" customFormat="1" ht="25" customHeight="1" x14ac:dyDescent="0.25">
      <c r="A45" s="209">
        <f t="shared" ref="A45" si="12">+B45</f>
        <v>45565</v>
      </c>
      <c r="B45" s="210">
        <v>45565</v>
      </c>
      <c r="C45" s="103" t="s">
        <v>138</v>
      </c>
      <c r="D45" s="103"/>
      <c r="E45" s="115" t="s">
        <v>29</v>
      </c>
      <c r="F45" s="103" t="s">
        <v>30</v>
      </c>
      <c r="G45" s="148">
        <v>0.70833333333333337</v>
      </c>
      <c r="H45" s="105">
        <v>0.83333333333333337</v>
      </c>
      <c r="I45" s="104"/>
      <c r="J45" s="104"/>
      <c r="K45" s="104"/>
      <c r="L45" s="104"/>
      <c r="M45" s="104"/>
      <c r="N45" s="104"/>
      <c r="O45" s="104"/>
      <c r="P45" s="104"/>
      <c r="Q45" s="104"/>
      <c r="R45" s="263"/>
      <c r="S45" s="104"/>
      <c r="T45" s="104"/>
      <c r="U45" s="104"/>
      <c r="V45" s="117"/>
    </row>
    <row r="46" spans="1:34" s="127" customFormat="1" ht="25" customHeight="1" x14ac:dyDescent="0.25">
      <c r="A46" s="209">
        <f t="shared" ref="A46" si="13">+B46</f>
        <v>45565</v>
      </c>
      <c r="B46" s="210">
        <v>45565</v>
      </c>
      <c r="C46" s="103" t="s">
        <v>138</v>
      </c>
      <c r="D46" s="103"/>
      <c r="E46" s="115" t="s">
        <v>29</v>
      </c>
      <c r="F46" s="103" t="s">
        <v>36</v>
      </c>
      <c r="G46" s="148">
        <v>0.70833333333333337</v>
      </c>
      <c r="H46" s="105">
        <v>0.83333333333333337</v>
      </c>
      <c r="I46" s="104"/>
      <c r="J46" s="104"/>
      <c r="K46" s="104"/>
      <c r="L46" s="104"/>
      <c r="M46" s="104"/>
      <c r="N46" s="104"/>
      <c r="O46" s="104"/>
      <c r="P46" s="104"/>
      <c r="Q46" s="104"/>
      <c r="R46" s="263"/>
      <c r="S46" s="104"/>
      <c r="T46" s="104"/>
      <c r="U46" s="104"/>
      <c r="V46" s="117"/>
    </row>
    <row r="47" spans="1:34" s="127" customFormat="1" ht="25" customHeight="1" x14ac:dyDescent="0.25">
      <c r="A47" s="258">
        <f t="shared" si="7"/>
        <v>45566</v>
      </c>
      <c r="B47" s="248">
        <v>45566</v>
      </c>
      <c r="C47" s="103"/>
      <c r="D47" s="103"/>
      <c r="E47" s="115"/>
      <c r="F47" s="103"/>
      <c r="G47" s="104"/>
      <c r="H47" s="105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17"/>
      <c r="AA47" s="126"/>
      <c r="AB47" s="122"/>
      <c r="AC47" s="123"/>
    </row>
    <row r="48" spans="1:34" s="127" customFormat="1" ht="25" customHeight="1" x14ac:dyDescent="0.25">
      <c r="A48" s="258">
        <f t="shared" si="7"/>
        <v>45567</v>
      </c>
      <c r="B48" s="248">
        <v>45567</v>
      </c>
      <c r="C48" s="103"/>
      <c r="D48" s="103"/>
      <c r="E48" s="157"/>
      <c r="F48" s="109"/>
      <c r="G48" s="148"/>
      <c r="H48" s="105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17"/>
      <c r="Z48" s="125"/>
      <c r="AA48" s="126"/>
      <c r="AB48" s="122"/>
      <c r="AC48" s="123"/>
    </row>
    <row r="49" spans="1:29" s="127" customFormat="1" ht="25" customHeight="1" x14ac:dyDescent="0.25">
      <c r="A49" s="258">
        <f t="shared" si="7"/>
        <v>45568</v>
      </c>
      <c r="B49" s="248">
        <v>45568</v>
      </c>
      <c r="C49" s="103"/>
      <c r="D49" s="103"/>
      <c r="E49" s="157"/>
      <c r="F49" s="109"/>
      <c r="G49" s="106"/>
      <c r="H49" s="130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17"/>
      <c r="Z49" s="125"/>
      <c r="AA49" s="126"/>
      <c r="AB49" s="122"/>
      <c r="AC49" s="123"/>
    </row>
    <row r="50" spans="1:29" s="127" customFormat="1" ht="25" customHeight="1" x14ac:dyDescent="0.25">
      <c r="A50" s="258">
        <f t="shared" si="7"/>
        <v>45569</v>
      </c>
      <c r="B50" s="248">
        <v>45569</v>
      </c>
      <c r="C50" s="109" t="s">
        <v>260</v>
      </c>
      <c r="D50" s="109"/>
      <c r="E50" s="157" t="s">
        <v>29</v>
      </c>
      <c r="F50" s="109" t="s">
        <v>30</v>
      </c>
      <c r="G50" s="141">
        <v>0.66666666666666663</v>
      </c>
      <c r="H50" s="130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274"/>
      <c r="T50" s="106"/>
      <c r="U50" s="106"/>
      <c r="V50" s="117"/>
      <c r="Y50" s="111"/>
      <c r="Z50" s="125"/>
      <c r="AA50" s="126"/>
      <c r="AB50" s="122"/>
      <c r="AC50" s="123"/>
    </row>
    <row r="51" spans="1:29" s="127" customFormat="1" ht="25" customHeight="1" x14ac:dyDescent="0.25">
      <c r="A51" s="258">
        <f t="shared" si="7"/>
        <v>45570</v>
      </c>
      <c r="B51" s="282">
        <v>45570</v>
      </c>
      <c r="C51" s="103" t="s">
        <v>254</v>
      </c>
      <c r="D51" s="103" t="s">
        <v>37</v>
      </c>
      <c r="E51" s="104">
        <v>2</v>
      </c>
      <c r="F51" s="103" t="s">
        <v>36</v>
      </c>
      <c r="G51" s="105">
        <v>0.45833333333333331</v>
      </c>
      <c r="H51" s="105"/>
      <c r="I51" s="104"/>
      <c r="J51" s="104"/>
      <c r="K51" s="104"/>
      <c r="L51" s="104"/>
      <c r="M51" s="266"/>
      <c r="N51" s="104"/>
      <c r="O51" s="104"/>
      <c r="P51" s="104"/>
      <c r="Q51" s="104"/>
      <c r="R51" s="104"/>
      <c r="S51" s="104"/>
      <c r="T51" s="104"/>
      <c r="U51" s="104"/>
      <c r="V51" s="117"/>
      <c r="Y51" s="111"/>
      <c r="Z51" s="125"/>
      <c r="AA51" s="126"/>
      <c r="AB51" s="122"/>
      <c r="AC51" s="123"/>
    </row>
    <row r="52" spans="1:29" s="127" customFormat="1" ht="25" customHeight="1" x14ac:dyDescent="0.25">
      <c r="A52" s="258">
        <f>+B51</f>
        <v>45570</v>
      </c>
      <c r="B52" s="283"/>
      <c r="C52" s="253" t="s">
        <v>328</v>
      </c>
      <c r="D52" s="103"/>
      <c r="E52" s="104"/>
      <c r="F52" s="103"/>
      <c r="G52" s="105"/>
      <c r="H52" s="105"/>
      <c r="I52" s="104"/>
      <c r="J52" s="104"/>
      <c r="K52" s="104"/>
      <c r="L52" s="104"/>
      <c r="M52" s="266"/>
      <c r="N52" s="104"/>
      <c r="O52" s="104"/>
      <c r="P52" s="104"/>
      <c r="Q52" s="104"/>
      <c r="R52" s="104"/>
      <c r="S52" s="104"/>
      <c r="T52" s="104"/>
      <c r="U52" s="104"/>
      <c r="V52" s="117"/>
      <c r="Y52" s="111"/>
      <c r="Z52" s="125"/>
      <c r="AA52" s="126"/>
      <c r="AB52" s="122"/>
      <c r="AC52" s="123"/>
    </row>
    <row r="53" spans="1:29" s="127" customFormat="1" ht="25" customHeight="1" x14ac:dyDescent="0.25">
      <c r="A53" s="258">
        <f t="shared" si="7"/>
        <v>45571</v>
      </c>
      <c r="B53" s="249">
        <v>45571</v>
      </c>
      <c r="C53" s="103" t="s">
        <v>255</v>
      </c>
      <c r="D53" s="103" t="s">
        <v>300</v>
      </c>
      <c r="E53" s="115" t="s">
        <v>130</v>
      </c>
      <c r="F53" s="103" t="s">
        <v>30</v>
      </c>
      <c r="G53" s="148">
        <v>0.41666666666666669</v>
      </c>
      <c r="H53" s="105"/>
      <c r="I53" s="104"/>
      <c r="J53" s="104"/>
      <c r="K53" s="104"/>
      <c r="L53" s="211"/>
      <c r="M53" s="104"/>
      <c r="N53" s="104"/>
      <c r="O53" s="104"/>
      <c r="P53" s="104"/>
      <c r="Q53" s="104"/>
      <c r="R53" s="104"/>
      <c r="S53" s="104"/>
      <c r="T53" s="104"/>
      <c r="U53" s="104"/>
      <c r="V53" s="117"/>
      <c r="Z53" s="125"/>
      <c r="AA53" s="126"/>
      <c r="AB53" s="122"/>
      <c r="AC53" s="123"/>
    </row>
    <row r="54" spans="1:29" s="127" customFormat="1" ht="25" customHeight="1" x14ac:dyDescent="0.25">
      <c r="A54" s="258">
        <f t="shared" ref="A54" si="14">+B54</f>
        <v>45571</v>
      </c>
      <c r="B54" s="249">
        <v>45571</v>
      </c>
      <c r="C54" s="103" t="s">
        <v>255</v>
      </c>
      <c r="D54" s="103" t="s">
        <v>21</v>
      </c>
      <c r="E54" s="115" t="s">
        <v>130</v>
      </c>
      <c r="F54" s="103" t="s">
        <v>36</v>
      </c>
      <c r="G54" s="148">
        <v>0.41666666666666669</v>
      </c>
      <c r="H54" s="105"/>
      <c r="I54" s="104"/>
      <c r="J54" s="104"/>
      <c r="K54" s="104"/>
      <c r="L54" s="211"/>
      <c r="M54" s="104"/>
      <c r="N54" s="104"/>
      <c r="O54" s="104"/>
      <c r="P54" s="104"/>
      <c r="Q54" s="104"/>
      <c r="R54" s="104"/>
      <c r="S54" s="104"/>
      <c r="T54" s="104"/>
      <c r="U54" s="104"/>
      <c r="V54" s="117"/>
      <c r="Z54" s="125"/>
      <c r="AA54" s="126"/>
      <c r="AB54" s="122"/>
      <c r="AC54" s="123"/>
    </row>
    <row r="55" spans="1:29" s="127" customFormat="1" ht="25" customHeight="1" x14ac:dyDescent="0.25">
      <c r="A55" s="209">
        <f t="shared" ref="A55" si="15">+B55</f>
        <v>45572</v>
      </c>
      <c r="B55" s="210">
        <v>45572</v>
      </c>
      <c r="C55" s="103" t="s">
        <v>134</v>
      </c>
      <c r="D55" s="103"/>
      <c r="E55" s="115" t="s">
        <v>29</v>
      </c>
      <c r="F55" s="103" t="s">
        <v>30</v>
      </c>
      <c r="G55" s="148">
        <v>0.70833333333333337</v>
      </c>
      <c r="H55" s="105">
        <v>0.83333333333333337</v>
      </c>
      <c r="I55" s="104"/>
      <c r="J55" s="104"/>
      <c r="K55" s="104"/>
      <c r="L55" s="104"/>
      <c r="M55" s="104"/>
      <c r="N55" s="104"/>
      <c r="O55" s="104"/>
      <c r="P55" s="230"/>
      <c r="Q55" s="104"/>
      <c r="R55" s="104"/>
      <c r="S55" s="104"/>
      <c r="T55" s="104"/>
      <c r="U55" s="104"/>
      <c r="V55" s="117"/>
      <c r="W55" s="128"/>
      <c r="X55" s="129"/>
      <c r="Y55" s="128"/>
      <c r="Z55" s="125"/>
      <c r="AA55" s="126"/>
      <c r="AB55" s="122"/>
      <c r="AC55" s="123"/>
    </row>
    <row r="56" spans="1:29" s="127" customFormat="1" ht="25" customHeight="1" x14ac:dyDescent="0.25">
      <c r="A56" s="258">
        <f t="shared" si="7"/>
        <v>45573</v>
      </c>
      <c r="B56" s="248">
        <v>45573</v>
      </c>
      <c r="C56" s="103"/>
      <c r="D56" s="103"/>
      <c r="E56" s="157"/>
      <c r="F56" s="109"/>
      <c r="G56" s="130"/>
      <c r="H56" s="130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17"/>
      <c r="Z56" s="125"/>
      <c r="AA56" s="126"/>
      <c r="AB56" s="122"/>
      <c r="AC56" s="123"/>
    </row>
    <row r="57" spans="1:29" s="127" customFormat="1" ht="25" customHeight="1" x14ac:dyDescent="0.25">
      <c r="A57" s="209">
        <f t="shared" si="7"/>
        <v>45574</v>
      </c>
      <c r="B57" s="210">
        <v>45574</v>
      </c>
      <c r="C57" s="103" t="s">
        <v>134</v>
      </c>
      <c r="D57" s="103"/>
      <c r="E57" s="106">
        <v>1</v>
      </c>
      <c r="F57" s="109" t="s">
        <v>36</v>
      </c>
      <c r="G57" s="105">
        <v>0.70833333333333337</v>
      </c>
      <c r="H57" s="105">
        <v>0.83333333333333337</v>
      </c>
      <c r="I57" s="104"/>
      <c r="J57" s="104"/>
      <c r="K57" s="104"/>
      <c r="L57" s="104"/>
      <c r="M57" s="104"/>
      <c r="N57" s="104"/>
      <c r="O57" s="104"/>
      <c r="P57" s="230"/>
      <c r="Q57" s="104"/>
      <c r="R57" s="104"/>
      <c r="S57" s="104"/>
      <c r="T57" s="104"/>
      <c r="U57" s="104"/>
      <c r="V57" s="117"/>
      <c r="Z57" s="125"/>
      <c r="AA57" s="126"/>
      <c r="AB57" s="122"/>
      <c r="AC57" s="123"/>
    </row>
    <row r="58" spans="1:29" s="127" customFormat="1" ht="25" customHeight="1" x14ac:dyDescent="0.25">
      <c r="A58" s="258">
        <f t="shared" si="7"/>
        <v>45575</v>
      </c>
      <c r="B58" s="248">
        <v>45575</v>
      </c>
      <c r="C58" s="103"/>
      <c r="D58" s="103"/>
      <c r="E58" s="106"/>
      <c r="F58" s="109"/>
      <c r="G58" s="105"/>
      <c r="H58" s="105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17"/>
      <c r="Z58" s="125"/>
      <c r="AA58" s="126"/>
      <c r="AB58" s="122"/>
      <c r="AC58" s="123"/>
    </row>
    <row r="59" spans="1:29" s="127" customFormat="1" ht="25" customHeight="1" x14ac:dyDescent="0.25">
      <c r="A59" s="258">
        <f t="shared" si="7"/>
        <v>45576</v>
      </c>
      <c r="B59" s="248">
        <v>45576</v>
      </c>
      <c r="C59" s="103"/>
      <c r="D59" s="103"/>
      <c r="E59" s="157"/>
      <c r="F59" s="109"/>
      <c r="G59" s="148"/>
      <c r="H59" s="105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17"/>
      <c r="Z59" s="125"/>
      <c r="AA59" s="126"/>
      <c r="AB59" s="122"/>
      <c r="AC59" s="123"/>
    </row>
    <row r="60" spans="1:29" s="127" customFormat="1" ht="25" customHeight="1" x14ac:dyDescent="0.25">
      <c r="A60" s="258">
        <f t="shared" si="7"/>
        <v>45577</v>
      </c>
      <c r="B60" s="248">
        <v>45577</v>
      </c>
      <c r="C60" s="161" t="s">
        <v>135</v>
      </c>
      <c r="D60" s="103"/>
      <c r="E60" s="106"/>
      <c r="F60" s="109" t="s">
        <v>30</v>
      </c>
      <c r="G60" s="105"/>
      <c r="H60" s="105"/>
      <c r="I60" s="104"/>
      <c r="J60" s="240"/>
      <c r="K60" s="104"/>
      <c r="L60" s="104"/>
      <c r="M60" s="104"/>
      <c r="N60" s="104"/>
      <c r="O60" s="231"/>
      <c r="P60" s="104"/>
      <c r="Q60" s="104"/>
      <c r="R60" s="104"/>
      <c r="S60" s="104"/>
      <c r="T60" s="104"/>
      <c r="U60" s="104"/>
      <c r="V60" s="117"/>
      <c r="Z60" s="125"/>
      <c r="AA60" s="126"/>
      <c r="AB60" s="122"/>
      <c r="AC60" s="123"/>
    </row>
    <row r="61" spans="1:29" s="13" customFormat="1" ht="25" customHeight="1" x14ac:dyDescent="0.25">
      <c r="A61" s="258">
        <f t="shared" si="7"/>
        <v>45578</v>
      </c>
      <c r="B61" s="249">
        <v>45578</v>
      </c>
      <c r="C61" s="161" t="s">
        <v>136</v>
      </c>
      <c r="D61" s="103"/>
      <c r="E61" s="157"/>
      <c r="F61" s="109" t="s">
        <v>30</v>
      </c>
      <c r="G61" s="106"/>
      <c r="H61" s="130"/>
      <c r="I61" s="104"/>
      <c r="J61" s="240"/>
      <c r="K61" s="104"/>
      <c r="L61" s="104"/>
      <c r="M61" s="104"/>
      <c r="N61" s="104"/>
      <c r="O61" s="231"/>
      <c r="P61" s="104"/>
      <c r="Q61" s="104"/>
      <c r="R61" s="104"/>
      <c r="S61" s="104"/>
      <c r="T61" s="104"/>
      <c r="U61" s="104"/>
      <c r="V61" s="24"/>
      <c r="Z61" s="112"/>
    </row>
    <row r="62" spans="1:29" s="13" customFormat="1" ht="25" customHeight="1" x14ac:dyDescent="0.25">
      <c r="A62" s="209">
        <f t="shared" si="7"/>
        <v>45579</v>
      </c>
      <c r="B62" s="210">
        <v>45579</v>
      </c>
      <c r="C62" s="103" t="s">
        <v>138</v>
      </c>
      <c r="D62" s="103"/>
      <c r="E62" s="115" t="s">
        <v>130</v>
      </c>
      <c r="F62" s="116" t="s">
        <v>30</v>
      </c>
      <c r="G62" s="148">
        <v>0.70833333333333337</v>
      </c>
      <c r="H62" s="105">
        <v>0.83333333333333337</v>
      </c>
      <c r="I62" s="104"/>
      <c r="J62" s="104"/>
      <c r="K62" s="104"/>
      <c r="L62" s="104"/>
      <c r="M62" s="104"/>
      <c r="N62" s="104"/>
      <c r="O62" s="104"/>
      <c r="P62" s="104"/>
      <c r="Q62" s="104"/>
      <c r="R62" s="263"/>
      <c r="S62" s="104"/>
      <c r="T62" s="104"/>
      <c r="U62" s="104"/>
      <c r="V62" s="24"/>
      <c r="Z62" s="112"/>
    </row>
    <row r="63" spans="1:29" s="13" customFormat="1" ht="25" customHeight="1" x14ac:dyDescent="0.25">
      <c r="A63" s="258">
        <f t="shared" ref="A63" si="16">+B63</f>
        <v>45580</v>
      </c>
      <c r="B63" s="248">
        <v>45580</v>
      </c>
      <c r="C63" s="103"/>
      <c r="D63" s="103"/>
      <c r="E63" s="115"/>
      <c r="F63" s="116"/>
      <c r="G63" s="148"/>
      <c r="H63" s="105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24"/>
      <c r="Z63" s="112"/>
    </row>
    <row r="64" spans="1:29" s="127" customFormat="1" ht="25" customHeight="1" x14ac:dyDescent="0.25">
      <c r="A64" s="209">
        <f t="shared" si="7"/>
        <v>45581</v>
      </c>
      <c r="B64" s="210">
        <v>45581</v>
      </c>
      <c r="C64" s="103" t="s">
        <v>138</v>
      </c>
      <c r="D64" s="103"/>
      <c r="E64" s="104">
        <v>2</v>
      </c>
      <c r="F64" s="103" t="s">
        <v>36</v>
      </c>
      <c r="G64" s="105">
        <v>0.70833333333333337</v>
      </c>
      <c r="H64" s="105">
        <v>0.83333333333333337</v>
      </c>
      <c r="I64" s="104"/>
      <c r="J64" s="104"/>
      <c r="K64" s="104"/>
      <c r="L64" s="104"/>
      <c r="M64" s="104"/>
      <c r="N64" s="104"/>
      <c r="O64" s="104"/>
      <c r="P64" s="104"/>
      <c r="Q64" s="104"/>
      <c r="R64" s="263"/>
      <c r="S64" s="104"/>
      <c r="T64" s="104"/>
      <c r="U64" s="104"/>
      <c r="V64" s="117"/>
      <c r="Z64" s="112"/>
    </row>
    <row r="65" spans="1:29" s="24" customFormat="1" ht="25" customHeight="1" x14ac:dyDescent="0.25">
      <c r="A65" s="217">
        <f t="shared" si="7"/>
        <v>45582</v>
      </c>
      <c r="B65" s="218">
        <v>45582</v>
      </c>
      <c r="C65" s="214" t="s">
        <v>144</v>
      </c>
      <c r="D65" s="215"/>
      <c r="E65" s="106"/>
      <c r="F65" s="109"/>
      <c r="G65" s="105"/>
      <c r="H65" s="105"/>
      <c r="I65" s="216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Z65" s="125"/>
      <c r="AA65" s="126"/>
      <c r="AB65" s="122"/>
      <c r="AC65" s="123"/>
    </row>
    <row r="66" spans="1:29" s="111" customFormat="1" ht="25" customHeight="1" x14ac:dyDescent="0.25">
      <c r="A66" s="258">
        <f t="shared" si="7"/>
        <v>45583</v>
      </c>
      <c r="B66" s="248">
        <v>45583</v>
      </c>
      <c r="C66" s="103"/>
      <c r="D66" s="103"/>
      <c r="E66" s="104"/>
      <c r="F66" s="103"/>
      <c r="G66" s="105"/>
      <c r="H66" s="105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</row>
    <row r="67" spans="1:29" s="111" customFormat="1" ht="25" customHeight="1" x14ac:dyDescent="0.25">
      <c r="A67" s="258">
        <f t="shared" ref="A67" si="17">+B67</f>
        <v>45584</v>
      </c>
      <c r="B67" s="248">
        <v>45584</v>
      </c>
      <c r="C67" s="124" t="s">
        <v>239</v>
      </c>
      <c r="D67" s="103"/>
      <c r="E67" s="115"/>
      <c r="F67" s="103"/>
      <c r="G67" s="148"/>
      <c r="H67" s="105"/>
      <c r="I67" s="104"/>
      <c r="J67" s="240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</row>
    <row r="68" spans="1:29" s="111" customFormat="1" ht="25" customHeight="1" x14ac:dyDescent="0.25">
      <c r="A68" s="258">
        <f t="shared" si="7"/>
        <v>45585</v>
      </c>
      <c r="B68" s="249">
        <v>45585</v>
      </c>
      <c r="C68" s="103"/>
      <c r="D68" s="103"/>
      <c r="E68" s="115"/>
      <c r="F68" s="103"/>
      <c r="G68" s="148"/>
      <c r="H68" s="105"/>
      <c r="I68" s="104"/>
      <c r="J68" s="240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</row>
    <row r="69" spans="1:29" s="111" customFormat="1" ht="25" customHeight="1" x14ac:dyDescent="0.25">
      <c r="A69" s="209">
        <f t="shared" si="7"/>
        <v>45586</v>
      </c>
      <c r="B69" s="279">
        <v>45586</v>
      </c>
      <c r="C69" s="103" t="s">
        <v>68</v>
      </c>
      <c r="D69" s="103" t="s">
        <v>291</v>
      </c>
      <c r="E69" s="115" t="s">
        <v>47</v>
      </c>
      <c r="F69" s="103" t="s">
        <v>30</v>
      </c>
      <c r="G69" s="148">
        <v>0.77083333333333337</v>
      </c>
      <c r="H69" s="165"/>
      <c r="I69" s="166"/>
      <c r="J69" s="238"/>
      <c r="K69" s="166"/>
      <c r="L69" s="211"/>
      <c r="M69" s="166"/>
      <c r="N69" s="166"/>
      <c r="O69" s="166"/>
      <c r="P69" s="104"/>
      <c r="Q69" s="104"/>
      <c r="R69" s="104"/>
      <c r="S69" s="104"/>
      <c r="T69" s="104"/>
      <c r="U69" s="104"/>
    </row>
    <row r="70" spans="1:29" s="111" customFormat="1" ht="25" customHeight="1" x14ac:dyDescent="0.25">
      <c r="A70" s="209">
        <f>+B69</f>
        <v>45586</v>
      </c>
      <c r="B70" s="281"/>
      <c r="C70" s="253" t="s">
        <v>349</v>
      </c>
      <c r="D70" s="103"/>
      <c r="E70" s="115"/>
      <c r="F70" s="103"/>
      <c r="G70" s="148"/>
      <c r="H70" s="165"/>
      <c r="I70" s="166"/>
      <c r="J70" s="238"/>
      <c r="K70" s="166"/>
      <c r="L70" s="211"/>
      <c r="M70" s="166"/>
      <c r="N70" s="166"/>
      <c r="O70" s="166"/>
      <c r="P70" s="104"/>
      <c r="Q70" s="104"/>
      <c r="R70" s="104"/>
      <c r="S70" s="104"/>
      <c r="T70" s="104"/>
      <c r="U70" s="104"/>
    </row>
    <row r="71" spans="1:29" s="111" customFormat="1" ht="25" customHeight="1" x14ac:dyDescent="0.25">
      <c r="A71" s="209">
        <f>+B69</f>
        <v>45586</v>
      </c>
      <c r="B71" s="280"/>
      <c r="C71" s="253" t="s">
        <v>350</v>
      </c>
      <c r="D71" s="103"/>
      <c r="E71" s="115"/>
      <c r="F71" s="103"/>
      <c r="G71" s="148"/>
      <c r="H71" s="165"/>
      <c r="I71" s="166"/>
      <c r="J71" s="238"/>
      <c r="K71" s="166"/>
      <c r="L71" s="211"/>
      <c r="M71" s="166"/>
      <c r="N71" s="166"/>
      <c r="O71" s="166"/>
      <c r="P71" s="104"/>
      <c r="Q71" s="104"/>
      <c r="R71" s="104"/>
      <c r="S71" s="104"/>
      <c r="T71" s="104"/>
      <c r="U71" s="104"/>
    </row>
    <row r="72" spans="1:29" s="111" customFormat="1" ht="25" customHeight="1" x14ac:dyDescent="0.25">
      <c r="A72" s="209">
        <f t="shared" ref="A72" si="18">+B72</f>
        <v>45586</v>
      </c>
      <c r="B72" s="279">
        <v>45586</v>
      </c>
      <c r="C72" s="103" t="s">
        <v>68</v>
      </c>
      <c r="D72" s="103" t="s">
        <v>292</v>
      </c>
      <c r="E72" s="115" t="s">
        <v>47</v>
      </c>
      <c r="F72" s="103" t="s">
        <v>36</v>
      </c>
      <c r="G72" s="148">
        <v>0.77083333333333337</v>
      </c>
      <c r="H72" s="165"/>
      <c r="I72" s="166"/>
      <c r="J72" s="238"/>
      <c r="K72" s="166"/>
      <c r="L72" s="211"/>
      <c r="M72" s="166"/>
      <c r="N72" s="166"/>
      <c r="O72" s="166"/>
      <c r="P72" s="104"/>
      <c r="Q72" s="104"/>
      <c r="R72" s="104"/>
      <c r="S72" s="104"/>
      <c r="T72" s="104"/>
      <c r="U72" s="104"/>
    </row>
    <row r="73" spans="1:29" s="111" customFormat="1" ht="25" customHeight="1" x14ac:dyDescent="0.25">
      <c r="A73" s="209">
        <f>+B72</f>
        <v>45586</v>
      </c>
      <c r="B73" s="280"/>
      <c r="C73" s="253" t="s">
        <v>407</v>
      </c>
      <c r="D73" s="103"/>
      <c r="E73" s="115"/>
      <c r="F73" s="103"/>
      <c r="G73" s="148"/>
      <c r="H73" s="165"/>
      <c r="I73" s="166"/>
      <c r="J73" s="238"/>
      <c r="K73" s="166"/>
      <c r="L73" s="211"/>
      <c r="M73" s="166"/>
      <c r="N73" s="166"/>
      <c r="O73" s="166"/>
      <c r="P73" s="104"/>
      <c r="Q73" s="104"/>
      <c r="R73" s="104"/>
      <c r="S73" s="104"/>
      <c r="T73" s="104"/>
      <c r="U73" s="104"/>
    </row>
    <row r="74" spans="1:29" s="111" customFormat="1" ht="25" customHeight="1" x14ac:dyDescent="0.25">
      <c r="A74" s="258">
        <f t="shared" si="7"/>
        <v>45587</v>
      </c>
      <c r="B74" s="248">
        <v>45587</v>
      </c>
      <c r="C74" s="162"/>
      <c r="D74" s="162"/>
      <c r="E74" s="166"/>
      <c r="F74" s="162"/>
      <c r="G74" s="164"/>
      <c r="H74" s="165"/>
      <c r="I74" s="166"/>
      <c r="J74" s="238"/>
      <c r="K74" s="166"/>
      <c r="L74" s="166"/>
      <c r="M74" s="166"/>
      <c r="N74" s="166"/>
      <c r="O74" s="166"/>
      <c r="P74" s="104"/>
      <c r="Q74" s="104"/>
      <c r="R74" s="104"/>
      <c r="S74" s="104"/>
      <c r="T74" s="104"/>
      <c r="U74" s="104"/>
    </row>
    <row r="75" spans="1:29" s="111" customFormat="1" ht="25" customHeight="1" x14ac:dyDescent="0.25">
      <c r="A75" s="258">
        <f t="shared" si="7"/>
        <v>45588</v>
      </c>
      <c r="B75" s="248">
        <v>45588</v>
      </c>
      <c r="C75" s="103"/>
      <c r="D75" s="103"/>
      <c r="E75" s="115"/>
      <c r="F75" s="103"/>
      <c r="G75" s="148"/>
      <c r="H75" s="148"/>
      <c r="I75" s="104"/>
      <c r="J75" s="240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1:29" s="111" customFormat="1" ht="25" customHeight="1" x14ac:dyDescent="0.25">
      <c r="A76" s="258">
        <f t="shared" ref="A76" si="19">+B76</f>
        <v>45589</v>
      </c>
      <c r="B76" s="248">
        <v>45589</v>
      </c>
      <c r="C76" s="103"/>
      <c r="D76" s="103"/>
      <c r="E76" s="115"/>
      <c r="F76" s="103"/>
      <c r="G76" s="148"/>
      <c r="H76" s="148"/>
      <c r="I76" s="104"/>
      <c r="J76" s="240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</row>
    <row r="77" spans="1:29" s="111" customFormat="1" ht="25" customHeight="1" x14ac:dyDescent="0.25">
      <c r="A77" s="258">
        <f t="shared" si="7"/>
        <v>45590</v>
      </c>
      <c r="B77" s="248">
        <v>45590</v>
      </c>
      <c r="C77" s="109" t="s">
        <v>260</v>
      </c>
      <c r="D77" s="109"/>
      <c r="E77" s="157" t="s">
        <v>130</v>
      </c>
      <c r="F77" s="109" t="s">
        <v>30</v>
      </c>
      <c r="G77" s="141">
        <v>0.66666666666666663</v>
      </c>
      <c r="H77" s="130"/>
      <c r="I77" s="106"/>
      <c r="J77" s="240"/>
      <c r="K77" s="106"/>
      <c r="L77" s="106"/>
      <c r="M77" s="106"/>
      <c r="N77" s="106"/>
      <c r="O77" s="106"/>
      <c r="P77" s="106"/>
      <c r="Q77" s="106"/>
      <c r="R77" s="106"/>
      <c r="S77" s="274"/>
      <c r="T77" s="106"/>
      <c r="U77" s="106"/>
      <c r="W77" s="112"/>
      <c r="X77" s="112"/>
      <c r="Y77" s="118"/>
    </row>
    <row r="78" spans="1:29" s="111" customFormat="1" ht="25" customHeight="1" x14ac:dyDescent="0.25">
      <c r="A78" s="258">
        <f t="shared" si="7"/>
        <v>45591</v>
      </c>
      <c r="B78" s="249">
        <v>45591</v>
      </c>
      <c r="C78" s="103"/>
      <c r="D78" s="103"/>
      <c r="E78" s="115"/>
      <c r="F78" s="103"/>
      <c r="G78" s="148"/>
      <c r="H78" s="105"/>
      <c r="I78" s="104"/>
      <c r="J78" s="240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W78" s="127"/>
      <c r="X78" s="127"/>
      <c r="Y78" s="127"/>
    </row>
    <row r="79" spans="1:29" s="117" customFormat="1" ht="25" customHeight="1" x14ac:dyDescent="0.25">
      <c r="A79" s="258">
        <f t="shared" si="7"/>
        <v>45592</v>
      </c>
      <c r="B79" s="249">
        <v>45592</v>
      </c>
      <c r="C79" s="103"/>
      <c r="D79" s="103"/>
      <c r="E79" s="157"/>
      <c r="F79" s="109"/>
      <c r="G79" s="106"/>
      <c r="H79" s="130"/>
      <c r="I79" s="104"/>
      <c r="J79" s="240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Z79" s="111"/>
    </row>
    <row r="80" spans="1:29" s="117" customFormat="1" ht="25" customHeight="1" x14ac:dyDescent="0.25">
      <c r="A80" s="209">
        <f t="shared" si="7"/>
        <v>45593</v>
      </c>
      <c r="B80" s="279">
        <v>45593</v>
      </c>
      <c r="C80" s="103" t="s">
        <v>302</v>
      </c>
      <c r="D80" s="103" t="s">
        <v>303</v>
      </c>
      <c r="E80" s="157" t="s">
        <v>304</v>
      </c>
      <c r="F80" s="109" t="s">
        <v>36</v>
      </c>
      <c r="G80" s="148">
        <v>0.77083333333333337</v>
      </c>
      <c r="H80" s="105"/>
      <c r="I80" s="104"/>
      <c r="J80" s="240"/>
      <c r="K80" s="213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Z80" s="111"/>
    </row>
    <row r="81" spans="1:29" s="117" customFormat="1" ht="25" customHeight="1" x14ac:dyDescent="0.25">
      <c r="A81" s="209">
        <f>+B80</f>
        <v>45593</v>
      </c>
      <c r="B81" s="280"/>
      <c r="C81" s="253" t="s">
        <v>337</v>
      </c>
      <c r="D81" s="103"/>
      <c r="E81" s="157"/>
      <c r="F81" s="109"/>
      <c r="G81" s="148"/>
      <c r="H81" s="105"/>
      <c r="I81" s="104"/>
      <c r="J81" s="240"/>
      <c r="K81" s="213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Z81" s="111"/>
    </row>
    <row r="82" spans="1:29" s="117" customFormat="1" ht="25" customHeight="1" x14ac:dyDescent="0.25">
      <c r="A82" s="209">
        <f t="shared" ref="A82" si="20">+B82</f>
        <v>45593</v>
      </c>
      <c r="B82" s="210">
        <v>45593</v>
      </c>
      <c r="C82" s="124" t="s">
        <v>240</v>
      </c>
      <c r="D82" s="103"/>
      <c r="E82" s="157"/>
      <c r="F82" s="109"/>
      <c r="G82" s="148"/>
      <c r="H82" s="105"/>
      <c r="I82" s="104"/>
      <c r="J82" s="240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Z82" s="111"/>
    </row>
    <row r="83" spans="1:29" s="24" customFormat="1" ht="25" customHeight="1" x14ac:dyDescent="0.25">
      <c r="A83" s="258">
        <f t="shared" ref="A83" si="21">+B83</f>
        <v>45594</v>
      </c>
      <c r="B83" s="248">
        <v>45594</v>
      </c>
      <c r="C83" s="103"/>
      <c r="D83" s="103"/>
      <c r="E83" s="115"/>
      <c r="F83" s="103"/>
      <c r="G83" s="148"/>
      <c r="H83" s="105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Z83" s="125"/>
      <c r="AA83" s="126"/>
      <c r="AB83" s="122"/>
      <c r="AC83" s="123"/>
    </row>
    <row r="84" spans="1:29" s="24" customFormat="1" ht="25" customHeight="1" x14ac:dyDescent="0.25">
      <c r="A84" s="221">
        <f t="shared" ref="A84" si="22">+B84</f>
        <v>45595</v>
      </c>
      <c r="B84" s="222">
        <v>45595</v>
      </c>
      <c r="C84" s="219" t="s">
        <v>161</v>
      </c>
      <c r="D84" s="220"/>
      <c r="E84" s="115"/>
      <c r="F84" s="103"/>
      <c r="G84" s="148"/>
      <c r="H84" s="105"/>
      <c r="I84" s="212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Z84" s="125"/>
      <c r="AA84" s="126"/>
      <c r="AB84" s="122"/>
      <c r="AC84" s="123"/>
    </row>
    <row r="85" spans="1:29" s="24" customFormat="1" ht="25" customHeight="1" x14ac:dyDescent="0.25">
      <c r="A85" s="228">
        <f t="shared" si="7"/>
        <v>45595</v>
      </c>
      <c r="B85" s="229">
        <v>45595</v>
      </c>
      <c r="C85" s="225" t="s">
        <v>145</v>
      </c>
      <c r="D85" s="226"/>
      <c r="E85" s="104"/>
      <c r="F85" s="103"/>
      <c r="G85" s="105"/>
      <c r="H85" s="105"/>
      <c r="I85" s="227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Z85" s="125"/>
      <c r="AA85" s="126"/>
      <c r="AB85" s="122"/>
      <c r="AC85" s="123"/>
    </row>
    <row r="86" spans="1:29" s="24" customFormat="1" ht="25" customHeight="1" x14ac:dyDescent="0.25">
      <c r="A86" s="217">
        <f t="shared" ref="A86:A88" si="23">+B86</f>
        <v>45596</v>
      </c>
      <c r="B86" s="218">
        <v>45596</v>
      </c>
      <c r="C86" s="214" t="s">
        <v>137</v>
      </c>
      <c r="D86" s="215"/>
      <c r="E86" s="104"/>
      <c r="F86" s="103"/>
      <c r="G86" s="105"/>
      <c r="H86" s="105"/>
      <c r="I86" s="216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Z86" s="125"/>
      <c r="AA86" s="126"/>
      <c r="AB86" s="122"/>
      <c r="AC86" s="123"/>
    </row>
    <row r="87" spans="1:29" s="24" customFormat="1" ht="25" customHeight="1" x14ac:dyDescent="0.25">
      <c r="A87" s="258">
        <f t="shared" ref="A87" si="24">+B87</f>
        <v>45597</v>
      </c>
      <c r="B87" s="249">
        <v>45597</v>
      </c>
      <c r="C87" s="103" t="s">
        <v>134</v>
      </c>
      <c r="D87" s="103"/>
      <c r="E87" s="157" t="s">
        <v>130</v>
      </c>
      <c r="F87" s="109" t="s">
        <v>30</v>
      </c>
      <c r="G87" s="141">
        <v>0.41666666666666669</v>
      </c>
      <c r="H87" s="130">
        <v>0.5625</v>
      </c>
      <c r="I87" s="104"/>
      <c r="J87" s="104"/>
      <c r="K87" s="104"/>
      <c r="L87" s="104"/>
      <c r="M87" s="104"/>
      <c r="N87" s="104"/>
      <c r="O87" s="104"/>
      <c r="P87" s="230"/>
      <c r="Q87" s="104"/>
      <c r="R87" s="104"/>
      <c r="S87" s="104"/>
      <c r="T87" s="104"/>
      <c r="U87" s="104"/>
      <c r="Z87" s="125"/>
      <c r="AA87" s="126"/>
      <c r="AB87" s="122"/>
      <c r="AC87" s="123"/>
    </row>
    <row r="88" spans="1:29" s="24" customFormat="1" ht="25" customHeight="1" x14ac:dyDescent="0.25">
      <c r="A88" s="258">
        <f t="shared" si="23"/>
        <v>45597</v>
      </c>
      <c r="B88" s="249">
        <v>45597</v>
      </c>
      <c r="C88" s="103" t="s">
        <v>134</v>
      </c>
      <c r="D88" s="103"/>
      <c r="E88" s="157" t="s">
        <v>130</v>
      </c>
      <c r="F88" s="109" t="s">
        <v>36</v>
      </c>
      <c r="G88" s="141">
        <v>0.41666666666666669</v>
      </c>
      <c r="H88" s="130">
        <v>0.54166666666666663</v>
      </c>
      <c r="I88" s="104"/>
      <c r="J88" s="104"/>
      <c r="K88" s="104"/>
      <c r="L88" s="104"/>
      <c r="M88" s="104"/>
      <c r="N88" s="104"/>
      <c r="O88" s="104"/>
      <c r="P88" s="230"/>
      <c r="Q88" s="104"/>
      <c r="R88" s="104"/>
      <c r="S88" s="104"/>
      <c r="T88" s="104"/>
      <c r="U88" s="104"/>
      <c r="Z88" s="125"/>
      <c r="AA88" s="126"/>
      <c r="AB88" s="122"/>
      <c r="AC88" s="123"/>
    </row>
    <row r="89" spans="1:29" s="24" customFormat="1" ht="25" customHeight="1" x14ac:dyDescent="0.25">
      <c r="A89" s="258">
        <f t="shared" si="7"/>
        <v>45598</v>
      </c>
      <c r="B89" s="248">
        <v>45598</v>
      </c>
      <c r="C89" s="103"/>
      <c r="D89" s="103"/>
      <c r="E89" s="115"/>
      <c r="F89" s="103"/>
      <c r="G89" s="148"/>
      <c r="H89" s="105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Z89" s="125"/>
      <c r="AA89" s="126"/>
      <c r="AB89" s="122"/>
      <c r="AC89" s="123"/>
    </row>
    <row r="90" spans="1:29" s="24" customFormat="1" ht="25" customHeight="1" x14ac:dyDescent="0.25">
      <c r="A90" s="258">
        <f t="shared" si="7"/>
        <v>45599</v>
      </c>
      <c r="B90" s="249">
        <v>45599</v>
      </c>
      <c r="C90" s="103" t="s">
        <v>255</v>
      </c>
      <c r="D90" s="103" t="s">
        <v>301</v>
      </c>
      <c r="E90" s="157" t="s">
        <v>47</v>
      </c>
      <c r="F90" s="109" t="s">
        <v>30</v>
      </c>
      <c r="G90" s="148">
        <v>0.41666666666666669</v>
      </c>
      <c r="H90" s="105"/>
      <c r="I90" s="104"/>
      <c r="J90" s="104"/>
      <c r="K90" s="104"/>
      <c r="L90" s="211"/>
      <c r="M90" s="104"/>
      <c r="N90" s="104"/>
      <c r="O90" s="104"/>
      <c r="P90" s="104"/>
      <c r="Q90" s="104"/>
      <c r="R90" s="104"/>
      <c r="S90" s="104"/>
      <c r="T90" s="104"/>
      <c r="U90" s="104"/>
      <c r="Z90" s="125"/>
      <c r="AA90" s="126"/>
      <c r="AB90" s="122"/>
      <c r="AC90" s="123"/>
    </row>
    <row r="91" spans="1:29" s="24" customFormat="1" ht="25" customHeight="1" x14ac:dyDescent="0.25">
      <c r="A91" s="258">
        <f t="shared" ref="A91" si="25">+B91</f>
        <v>45599</v>
      </c>
      <c r="B91" s="249">
        <v>45599</v>
      </c>
      <c r="C91" s="103" t="s">
        <v>255</v>
      </c>
      <c r="D91" s="103" t="s">
        <v>20</v>
      </c>
      <c r="E91" s="157" t="s">
        <v>47</v>
      </c>
      <c r="F91" s="109" t="s">
        <v>36</v>
      </c>
      <c r="G91" s="148">
        <v>0.41666666666666669</v>
      </c>
      <c r="H91" s="105"/>
      <c r="I91" s="104"/>
      <c r="J91" s="104"/>
      <c r="K91" s="104"/>
      <c r="L91" s="211"/>
      <c r="M91" s="104"/>
      <c r="N91" s="104"/>
      <c r="O91" s="104"/>
      <c r="P91" s="104"/>
      <c r="Q91" s="104"/>
      <c r="R91" s="104"/>
      <c r="S91" s="104"/>
      <c r="T91" s="104"/>
      <c r="U91" s="104"/>
      <c r="Z91" s="125"/>
      <c r="AA91" s="126"/>
      <c r="AB91" s="122"/>
      <c r="AC91" s="123"/>
    </row>
    <row r="92" spans="1:29" s="24" customFormat="1" ht="25" customHeight="1" x14ac:dyDescent="0.25">
      <c r="A92" s="209">
        <f t="shared" si="7"/>
        <v>45600</v>
      </c>
      <c r="B92" s="210">
        <v>45600</v>
      </c>
      <c r="C92" s="103" t="s">
        <v>77</v>
      </c>
      <c r="D92" s="103" t="s">
        <v>305</v>
      </c>
      <c r="E92" s="157" t="s">
        <v>266</v>
      </c>
      <c r="F92" s="109" t="s">
        <v>30</v>
      </c>
      <c r="G92" s="148">
        <v>0.77083333333333337</v>
      </c>
      <c r="H92" s="130"/>
      <c r="I92" s="104"/>
      <c r="J92" s="104"/>
      <c r="K92" s="213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Z92" s="125"/>
      <c r="AA92" s="126"/>
      <c r="AB92" s="122"/>
      <c r="AC92" s="123"/>
    </row>
    <row r="93" spans="1:29" s="13" customFormat="1" ht="25" customHeight="1" x14ac:dyDescent="0.25">
      <c r="A93" s="258">
        <f t="shared" si="7"/>
        <v>45601</v>
      </c>
      <c r="B93" s="248">
        <v>45601</v>
      </c>
      <c r="C93" s="103"/>
      <c r="D93" s="103"/>
      <c r="E93" s="157"/>
      <c r="F93" s="109"/>
      <c r="G93" s="141"/>
      <c r="H93" s="130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24"/>
      <c r="W93" s="111"/>
      <c r="X93" s="111"/>
      <c r="Y93" s="111"/>
      <c r="Z93" s="125"/>
      <c r="AA93" s="131"/>
      <c r="AB93" s="132"/>
      <c r="AC93" s="123"/>
    </row>
    <row r="94" spans="1:29" s="13" customFormat="1" ht="25" customHeight="1" x14ac:dyDescent="0.25">
      <c r="A94" s="258">
        <f t="shared" si="7"/>
        <v>45602</v>
      </c>
      <c r="B94" s="248">
        <v>45602</v>
      </c>
      <c r="C94" s="103"/>
      <c r="D94" s="103"/>
      <c r="E94" s="157"/>
      <c r="F94" s="109"/>
      <c r="G94" s="148"/>
      <c r="H94" s="105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24"/>
      <c r="W94" s="111"/>
      <c r="X94" s="111"/>
      <c r="Y94" s="111"/>
      <c r="Z94" s="125"/>
      <c r="AA94" s="131"/>
      <c r="AB94" s="132"/>
      <c r="AC94" s="123"/>
    </row>
    <row r="95" spans="1:29" s="13" customFormat="1" ht="25" customHeight="1" x14ac:dyDescent="0.25">
      <c r="A95" s="258">
        <f t="shared" si="7"/>
        <v>45603</v>
      </c>
      <c r="B95" s="248">
        <v>45603</v>
      </c>
      <c r="C95" s="103"/>
      <c r="D95" s="103"/>
      <c r="E95" s="157"/>
      <c r="F95" s="109"/>
      <c r="G95" s="148"/>
      <c r="H95" s="105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24"/>
      <c r="W95" s="111"/>
      <c r="X95" s="111"/>
      <c r="Y95" s="111"/>
      <c r="Z95" s="125"/>
      <c r="AA95" s="131"/>
      <c r="AB95" s="132"/>
      <c r="AC95" s="123"/>
    </row>
    <row r="96" spans="1:29" s="13" customFormat="1" ht="25" customHeight="1" x14ac:dyDescent="0.25">
      <c r="A96" s="258">
        <f t="shared" si="7"/>
        <v>45604</v>
      </c>
      <c r="B96" s="248">
        <v>45604</v>
      </c>
      <c r="C96" s="103"/>
      <c r="D96" s="103"/>
      <c r="E96" s="157"/>
      <c r="F96" s="109"/>
      <c r="G96" s="148"/>
      <c r="H96" s="105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24"/>
      <c r="W96" s="111"/>
      <c r="X96" s="111"/>
      <c r="Y96" s="111"/>
      <c r="Z96" s="125"/>
      <c r="AA96" s="131"/>
      <c r="AB96" s="132"/>
      <c r="AC96" s="123"/>
    </row>
    <row r="97" spans="1:29" s="127" customFormat="1" ht="25" customHeight="1" x14ac:dyDescent="0.25">
      <c r="A97" s="258">
        <f t="shared" si="7"/>
        <v>45605</v>
      </c>
      <c r="B97" s="282">
        <v>45605</v>
      </c>
      <c r="C97" s="103" t="s">
        <v>254</v>
      </c>
      <c r="D97" s="103" t="s">
        <v>37</v>
      </c>
      <c r="E97" s="157" t="s">
        <v>47</v>
      </c>
      <c r="F97" s="109" t="s">
        <v>30</v>
      </c>
      <c r="G97" s="148">
        <v>0.375</v>
      </c>
      <c r="H97" s="105"/>
      <c r="I97" s="104"/>
      <c r="J97" s="104"/>
      <c r="K97" s="104"/>
      <c r="L97" s="104"/>
      <c r="M97" s="266"/>
      <c r="N97" s="104"/>
      <c r="O97" s="104"/>
      <c r="P97" s="104"/>
      <c r="Q97" s="104"/>
      <c r="R97" s="104"/>
      <c r="S97" s="104"/>
      <c r="T97" s="104"/>
      <c r="U97" s="104"/>
      <c r="V97" s="117"/>
      <c r="W97" s="111"/>
      <c r="X97" s="111"/>
      <c r="Y97" s="111"/>
      <c r="Z97" s="112"/>
    </row>
    <row r="98" spans="1:29" s="127" customFormat="1" ht="25" customHeight="1" x14ac:dyDescent="0.25">
      <c r="A98" s="258">
        <f>+B97</f>
        <v>45605</v>
      </c>
      <c r="B98" s="283"/>
      <c r="C98" s="253" t="s">
        <v>329</v>
      </c>
      <c r="D98" s="103"/>
      <c r="E98" s="157"/>
      <c r="F98" s="109"/>
      <c r="G98" s="148"/>
      <c r="H98" s="105"/>
      <c r="I98" s="104"/>
      <c r="J98" s="104"/>
      <c r="K98" s="104"/>
      <c r="L98" s="104"/>
      <c r="M98" s="266"/>
      <c r="N98" s="104"/>
      <c r="O98" s="104"/>
      <c r="P98" s="104"/>
      <c r="Q98" s="104"/>
      <c r="R98" s="104"/>
      <c r="S98" s="104"/>
      <c r="T98" s="104"/>
      <c r="U98" s="104"/>
      <c r="V98" s="117"/>
      <c r="W98" s="111"/>
      <c r="X98" s="111"/>
      <c r="Y98" s="111"/>
      <c r="Z98" s="112"/>
    </row>
    <row r="99" spans="1:29" s="127" customFormat="1" ht="25" customHeight="1" x14ac:dyDescent="0.25">
      <c r="A99" s="258">
        <f t="shared" si="7"/>
        <v>45606</v>
      </c>
      <c r="B99" s="249">
        <v>45606</v>
      </c>
      <c r="C99" s="103" t="s">
        <v>256</v>
      </c>
      <c r="D99" s="103" t="s">
        <v>300</v>
      </c>
      <c r="E99" s="115" t="s">
        <v>130</v>
      </c>
      <c r="F99" s="103" t="s">
        <v>30</v>
      </c>
      <c r="G99" s="148">
        <v>0.41666666666666669</v>
      </c>
      <c r="H99" s="105"/>
      <c r="I99" s="104"/>
      <c r="J99" s="104"/>
      <c r="K99" s="213"/>
      <c r="L99" s="104"/>
      <c r="M99" s="104"/>
      <c r="N99" s="104"/>
      <c r="O99" s="104"/>
      <c r="P99" s="104"/>
      <c r="Q99" s="104"/>
      <c r="R99" s="166"/>
      <c r="S99" s="104"/>
      <c r="T99" s="104"/>
      <c r="U99" s="104"/>
      <c r="V99" s="117"/>
      <c r="W99" s="111"/>
      <c r="X99" s="111"/>
      <c r="Y99" s="111"/>
      <c r="Z99" s="112"/>
    </row>
    <row r="100" spans="1:29" s="127" customFormat="1" ht="25" customHeight="1" x14ac:dyDescent="0.25">
      <c r="A100" s="258">
        <f t="shared" ref="A100" si="26">+B100</f>
        <v>45606</v>
      </c>
      <c r="B100" s="249">
        <v>45606</v>
      </c>
      <c r="C100" s="103" t="s">
        <v>256</v>
      </c>
      <c r="D100" s="103" t="s">
        <v>21</v>
      </c>
      <c r="E100" s="115" t="s">
        <v>130</v>
      </c>
      <c r="F100" s="103" t="s">
        <v>36</v>
      </c>
      <c r="G100" s="148">
        <v>0.41666666666666669</v>
      </c>
      <c r="H100" s="105"/>
      <c r="I100" s="104"/>
      <c r="J100" s="104"/>
      <c r="K100" s="213"/>
      <c r="L100" s="104"/>
      <c r="M100" s="104"/>
      <c r="N100" s="104"/>
      <c r="O100" s="104"/>
      <c r="P100" s="104"/>
      <c r="Q100" s="104"/>
      <c r="R100" s="166"/>
      <c r="S100" s="104"/>
      <c r="T100" s="104"/>
      <c r="U100" s="104"/>
      <c r="V100" s="117"/>
      <c r="W100" s="111"/>
      <c r="X100" s="111"/>
      <c r="Y100" s="111"/>
      <c r="Z100" s="112"/>
    </row>
    <row r="101" spans="1:29" s="127" customFormat="1" ht="25" customHeight="1" x14ac:dyDescent="0.25">
      <c r="A101" s="209">
        <f t="shared" ref="A101" si="27">+B101</f>
        <v>45607</v>
      </c>
      <c r="B101" s="210">
        <v>45607</v>
      </c>
      <c r="C101" s="103" t="s">
        <v>51</v>
      </c>
      <c r="D101" s="103"/>
      <c r="E101" s="104">
        <v>1</v>
      </c>
      <c r="F101" s="103" t="s">
        <v>30</v>
      </c>
      <c r="G101" s="105">
        <v>0.70833333333333337</v>
      </c>
      <c r="H101" s="105">
        <v>0.83333333333333337</v>
      </c>
      <c r="I101" s="104"/>
      <c r="J101" s="104"/>
      <c r="K101" s="104"/>
      <c r="L101" s="104"/>
      <c r="M101" s="104"/>
      <c r="N101" s="104"/>
      <c r="O101" s="104"/>
      <c r="P101" s="104"/>
      <c r="Q101" s="104"/>
      <c r="R101" s="263"/>
      <c r="S101" s="104"/>
      <c r="T101" s="104"/>
      <c r="U101" s="104"/>
      <c r="V101" s="117"/>
      <c r="W101" s="111"/>
      <c r="X101" s="111"/>
      <c r="Y101" s="111"/>
      <c r="Z101" s="112"/>
    </row>
    <row r="102" spans="1:29" s="127" customFormat="1" ht="25" customHeight="1" x14ac:dyDescent="0.25">
      <c r="A102" s="209">
        <f t="shared" ref="A102" si="28">+B102</f>
        <v>45607</v>
      </c>
      <c r="B102" s="210">
        <v>45607</v>
      </c>
      <c r="C102" s="103" t="s">
        <v>51</v>
      </c>
      <c r="D102" s="103"/>
      <c r="E102" s="104">
        <v>1</v>
      </c>
      <c r="F102" s="103" t="s">
        <v>36</v>
      </c>
      <c r="G102" s="105">
        <v>0.70833333333333337</v>
      </c>
      <c r="H102" s="105">
        <v>0.83333333333333337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263"/>
      <c r="S102" s="104"/>
      <c r="T102" s="104"/>
      <c r="U102" s="104"/>
      <c r="V102" s="117"/>
      <c r="W102" s="111"/>
      <c r="X102" s="111"/>
      <c r="Y102" s="111"/>
      <c r="Z102" s="112"/>
    </row>
    <row r="103" spans="1:29" s="127" customFormat="1" ht="25" customHeight="1" x14ac:dyDescent="0.25">
      <c r="A103" s="258">
        <f t="shared" ref="A103" si="29">+B103</f>
        <v>45608</v>
      </c>
      <c r="B103" s="248">
        <v>45608</v>
      </c>
      <c r="C103" s="103"/>
      <c r="D103" s="103"/>
      <c r="E103" s="104"/>
      <c r="F103" s="103"/>
      <c r="G103" s="105"/>
      <c r="H103" s="105"/>
      <c r="I103" s="104"/>
      <c r="J103" s="104"/>
      <c r="K103" s="104"/>
      <c r="L103" s="104"/>
      <c r="M103" s="104"/>
      <c r="N103" s="104"/>
      <c r="O103" s="104"/>
      <c r="P103" s="104"/>
      <c r="Q103" s="104"/>
      <c r="R103" s="166"/>
      <c r="S103" s="104"/>
      <c r="T103" s="104"/>
      <c r="U103" s="104"/>
      <c r="V103" s="117"/>
      <c r="W103" s="111"/>
      <c r="X103" s="111"/>
      <c r="Y103" s="111"/>
      <c r="Z103" s="112"/>
    </row>
    <row r="104" spans="1:29" s="127" customFormat="1" ht="25" customHeight="1" x14ac:dyDescent="0.25">
      <c r="A104" s="221">
        <f t="shared" si="7"/>
        <v>45609</v>
      </c>
      <c r="B104" s="222">
        <v>45609</v>
      </c>
      <c r="C104" s="219" t="s">
        <v>186</v>
      </c>
      <c r="D104" s="220"/>
      <c r="E104" s="106"/>
      <c r="F104" s="109"/>
      <c r="G104" s="130"/>
      <c r="H104" s="130"/>
      <c r="I104" s="212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17"/>
      <c r="W104" s="112"/>
      <c r="X104" s="112"/>
      <c r="Y104" s="112"/>
      <c r="Z104" s="112"/>
    </row>
    <row r="105" spans="1:29" s="24" customFormat="1" ht="25" customHeight="1" x14ac:dyDescent="0.25">
      <c r="A105" s="228">
        <f t="shared" si="7"/>
        <v>45610</v>
      </c>
      <c r="B105" s="229">
        <v>45610</v>
      </c>
      <c r="C105" s="225" t="s">
        <v>143</v>
      </c>
      <c r="D105" s="226"/>
      <c r="E105" s="106"/>
      <c r="F105" s="109"/>
      <c r="G105" s="105"/>
      <c r="H105" s="105"/>
      <c r="I105" s="227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W105" s="112"/>
      <c r="X105" s="112"/>
      <c r="Y105" s="112"/>
      <c r="Z105" s="125"/>
      <c r="AA105" s="126"/>
      <c r="AB105" s="122"/>
      <c r="AC105" s="123"/>
    </row>
    <row r="106" spans="1:29" s="24" customFormat="1" ht="25" customHeight="1" x14ac:dyDescent="0.25">
      <c r="A106" s="258">
        <f t="shared" si="7"/>
        <v>45611</v>
      </c>
      <c r="B106" s="248">
        <v>45611</v>
      </c>
      <c r="C106" s="103"/>
      <c r="D106" s="103"/>
      <c r="E106" s="157"/>
      <c r="F106" s="109"/>
      <c r="G106" s="141"/>
      <c r="H106" s="130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W106" s="112"/>
      <c r="X106" s="112"/>
      <c r="Y106" s="112"/>
      <c r="Z106" s="125"/>
      <c r="AA106" s="126"/>
      <c r="AB106" s="122"/>
      <c r="AC106" s="123"/>
    </row>
    <row r="107" spans="1:29" s="127" customFormat="1" ht="25" customHeight="1" x14ac:dyDescent="0.25">
      <c r="A107" s="258">
        <f t="shared" si="7"/>
        <v>45612</v>
      </c>
      <c r="B107" s="248">
        <v>45612</v>
      </c>
      <c r="C107" s="161" t="s">
        <v>227</v>
      </c>
      <c r="D107" s="162" t="s">
        <v>140</v>
      </c>
      <c r="E107" s="163" t="s">
        <v>141</v>
      </c>
      <c r="F107" s="109" t="s">
        <v>30</v>
      </c>
      <c r="G107" s="106"/>
      <c r="H107" s="130"/>
      <c r="I107" s="104"/>
      <c r="J107" s="240"/>
      <c r="K107" s="104"/>
      <c r="L107" s="104"/>
      <c r="M107" s="104"/>
      <c r="N107" s="104"/>
      <c r="O107" s="104"/>
      <c r="P107" s="232"/>
      <c r="Q107" s="104"/>
      <c r="R107" s="104"/>
      <c r="S107" s="104"/>
      <c r="T107" s="104"/>
      <c r="U107" s="104"/>
      <c r="V107" s="117"/>
      <c r="W107" s="111"/>
      <c r="X107" s="133"/>
      <c r="Y107" s="133"/>
      <c r="Z107" s="112"/>
    </row>
    <row r="108" spans="1:29" s="127" customFormat="1" ht="25" customHeight="1" x14ac:dyDescent="0.25">
      <c r="A108" s="258">
        <f t="shared" si="7"/>
        <v>45613</v>
      </c>
      <c r="B108" s="249">
        <v>45613</v>
      </c>
      <c r="C108" s="161" t="s">
        <v>227</v>
      </c>
      <c r="D108" s="162" t="s">
        <v>140</v>
      </c>
      <c r="E108" s="163" t="s">
        <v>142</v>
      </c>
      <c r="F108" s="109" t="s">
        <v>30</v>
      </c>
      <c r="G108" s="104"/>
      <c r="H108" s="105"/>
      <c r="I108" s="104"/>
      <c r="J108" s="240"/>
      <c r="K108" s="104"/>
      <c r="L108" s="104"/>
      <c r="M108" s="104"/>
      <c r="N108" s="104"/>
      <c r="O108" s="104"/>
      <c r="P108" s="232"/>
      <c r="Q108" s="166"/>
      <c r="R108" s="104"/>
      <c r="S108" s="104"/>
      <c r="T108" s="104"/>
      <c r="U108" s="104"/>
      <c r="V108" s="117"/>
      <c r="W108" s="111"/>
      <c r="X108" s="133"/>
      <c r="Y108" s="133"/>
      <c r="Z108" s="112"/>
    </row>
    <row r="109" spans="1:29" s="127" customFormat="1" ht="25" customHeight="1" x14ac:dyDescent="0.25">
      <c r="A109" s="209">
        <f t="shared" si="7"/>
        <v>45614</v>
      </c>
      <c r="B109" s="210">
        <v>45614</v>
      </c>
      <c r="C109" s="109" t="s">
        <v>9</v>
      </c>
      <c r="D109" s="160" t="s">
        <v>133</v>
      </c>
      <c r="E109" s="157" t="s">
        <v>109</v>
      </c>
      <c r="F109" s="109" t="s">
        <v>30</v>
      </c>
      <c r="G109" s="130">
        <v>0.77083333333333337</v>
      </c>
      <c r="H109" s="130">
        <v>0.85416666666666663</v>
      </c>
      <c r="I109" s="106"/>
      <c r="J109" s="104"/>
      <c r="K109" s="106"/>
      <c r="L109" s="106"/>
      <c r="M109" s="106"/>
      <c r="N109" s="223"/>
      <c r="O109" s="166"/>
      <c r="P109" s="104"/>
      <c r="Q109" s="104"/>
      <c r="R109" s="104"/>
      <c r="S109" s="104"/>
      <c r="T109" s="104"/>
      <c r="U109" s="104"/>
      <c r="V109" s="117"/>
      <c r="W109" s="111"/>
      <c r="X109" s="133"/>
      <c r="Y109" s="133"/>
      <c r="Z109" s="112"/>
    </row>
    <row r="110" spans="1:29" s="127" customFormat="1" ht="25" customHeight="1" x14ac:dyDescent="0.25">
      <c r="A110" s="258">
        <f t="shared" ref="A110" si="30">+B110</f>
        <v>45615</v>
      </c>
      <c r="B110" s="248">
        <v>45615</v>
      </c>
      <c r="C110" s="103"/>
      <c r="D110" s="103"/>
      <c r="E110" s="115"/>
      <c r="F110" s="103"/>
      <c r="G110" s="148"/>
      <c r="H110" s="105"/>
      <c r="I110" s="104"/>
      <c r="J110" s="104"/>
      <c r="K110" s="104"/>
      <c r="L110" s="166"/>
      <c r="M110" s="166"/>
      <c r="N110" s="166"/>
      <c r="O110" s="166"/>
      <c r="P110" s="104"/>
      <c r="Q110" s="104"/>
      <c r="R110" s="104"/>
      <c r="S110" s="104"/>
      <c r="T110" s="104"/>
      <c r="U110" s="104"/>
      <c r="V110" s="117"/>
      <c r="W110" s="111"/>
      <c r="X110" s="133"/>
      <c r="Y110" s="133"/>
      <c r="Z110" s="112"/>
    </row>
    <row r="111" spans="1:29" s="127" customFormat="1" ht="25" customHeight="1" x14ac:dyDescent="0.25">
      <c r="A111" s="209">
        <f t="shared" si="7"/>
        <v>45616</v>
      </c>
      <c r="B111" s="279">
        <v>45616</v>
      </c>
      <c r="C111" s="103" t="s">
        <v>306</v>
      </c>
      <c r="D111" s="103" t="s">
        <v>309</v>
      </c>
      <c r="E111" s="115" t="s">
        <v>307</v>
      </c>
      <c r="F111" s="103" t="s">
        <v>36</v>
      </c>
      <c r="G111" s="148">
        <v>0.77083333333333337</v>
      </c>
      <c r="H111" s="105"/>
      <c r="I111" s="104"/>
      <c r="J111" s="104"/>
      <c r="K111" s="213"/>
      <c r="L111" s="166"/>
      <c r="M111" s="166"/>
      <c r="N111" s="166"/>
      <c r="O111" s="166"/>
      <c r="P111" s="246"/>
      <c r="Q111" s="104"/>
      <c r="R111" s="104"/>
      <c r="S111" s="104"/>
      <c r="T111" s="104"/>
      <c r="U111" s="104"/>
      <c r="V111" s="117"/>
      <c r="W111" s="111"/>
      <c r="X111" s="133"/>
      <c r="Y111" s="133"/>
      <c r="Z111" s="112"/>
    </row>
    <row r="112" spans="1:29" s="127" customFormat="1" ht="25" customHeight="1" x14ac:dyDescent="0.25">
      <c r="A112" s="209">
        <f>+B111</f>
        <v>45616</v>
      </c>
      <c r="B112" s="280"/>
      <c r="C112" s="253" t="s">
        <v>338</v>
      </c>
      <c r="D112" s="103"/>
      <c r="E112" s="115"/>
      <c r="F112" s="103"/>
      <c r="G112" s="148"/>
      <c r="H112" s="105"/>
      <c r="I112" s="104"/>
      <c r="J112" s="104"/>
      <c r="K112" s="213"/>
      <c r="L112" s="166"/>
      <c r="M112" s="166"/>
      <c r="N112" s="166"/>
      <c r="O112" s="166"/>
      <c r="P112" s="246"/>
      <c r="Q112" s="104"/>
      <c r="R112" s="104"/>
      <c r="S112" s="104"/>
      <c r="T112" s="104"/>
      <c r="U112" s="104"/>
      <c r="V112" s="117"/>
      <c r="W112" s="111"/>
      <c r="X112" s="133"/>
      <c r="Y112" s="133"/>
      <c r="Z112" s="112"/>
    </row>
    <row r="113" spans="1:29" s="127" customFormat="1" ht="25" customHeight="1" x14ac:dyDescent="0.25">
      <c r="A113" s="258">
        <f t="shared" ref="A113" si="31">+B113</f>
        <v>45617</v>
      </c>
      <c r="B113" s="248">
        <v>45617</v>
      </c>
      <c r="C113" s="103"/>
      <c r="D113" s="103"/>
      <c r="E113" s="115"/>
      <c r="F113" s="103"/>
      <c r="G113" s="148"/>
      <c r="H113" s="105"/>
      <c r="I113" s="104"/>
      <c r="J113" s="104"/>
      <c r="K113" s="104"/>
      <c r="L113" s="166"/>
      <c r="M113" s="166"/>
      <c r="N113" s="166"/>
      <c r="O113" s="166"/>
      <c r="P113" s="246"/>
      <c r="Q113" s="104"/>
      <c r="R113" s="104"/>
      <c r="S113" s="104"/>
      <c r="T113" s="104"/>
      <c r="U113" s="104"/>
      <c r="V113" s="117"/>
      <c r="W113" s="111"/>
      <c r="X113" s="133"/>
      <c r="Y113" s="133"/>
      <c r="Z113" s="112"/>
    </row>
    <row r="114" spans="1:29" s="127" customFormat="1" ht="25" customHeight="1" x14ac:dyDescent="0.25">
      <c r="A114" s="258">
        <f t="shared" si="7"/>
        <v>45618</v>
      </c>
      <c r="B114" s="248">
        <v>45618</v>
      </c>
      <c r="C114" s="103"/>
      <c r="D114" s="103"/>
      <c r="E114" s="106"/>
      <c r="F114" s="109"/>
      <c r="G114" s="105"/>
      <c r="H114" s="105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17"/>
      <c r="W114" s="111"/>
      <c r="X114" s="133"/>
      <c r="Y114" s="133"/>
      <c r="Z114" s="112"/>
    </row>
    <row r="115" spans="1:29" s="24" customFormat="1" ht="25" customHeight="1" x14ac:dyDescent="0.25">
      <c r="A115" s="258">
        <f t="shared" si="7"/>
        <v>45619</v>
      </c>
      <c r="B115" s="248">
        <v>45619</v>
      </c>
      <c r="C115" s="103" t="s">
        <v>122</v>
      </c>
      <c r="D115" s="103"/>
      <c r="E115" s="106"/>
      <c r="F115" s="109" t="s">
        <v>30</v>
      </c>
      <c r="G115" s="130"/>
      <c r="H115" s="130"/>
      <c r="I115" s="104"/>
      <c r="J115" s="104"/>
      <c r="K115" s="104"/>
      <c r="L115" s="104"/>
      <c r="M115" s="104"/>
      <c r="N115" s="104"/>
      <c r="O115" s="104"/>
      <c r="P115" s="104"/>
      <c r="Q115" s="272"/>
      <c r="R115" s="104"/>
      <c r="S115" s="104"/>
      <c r="T115" s="104"/>
      <c r="U115" s="104"/>
      <c r="W115" s="112"/>
      <c r="X115" s="112"/>
      <c r="Y115" s="112"/>
      <c r="Z115" s="111"/>
    </row>
    <row r="116" spans="1:29" s="13" customFormat="1" ht="25" customHeight="1" x14ac:dyDescent="0.25">
      <c r="A116" s="258">
        <f t="shared" si="7"/>
        <v>45620</v>
      </c>
      <c r="B116" s="249">
        <v>45620</v>
      </c>
      <c r="C116" s="103" t="s">
        <v>255</v>
      </c>
      <c r="D116" s="103" t="s">
        <v>299</v>
      </c>
      <c r="E116" s="106">
        <v>4</v>
      </c>
      <c r="F116" s="109" t="s">
        <v>30</v>
      </c>
      <c r="G116" s="105">
        <v>0.41666666666666669</v>
      </c>
      <c r="H116" s="105"/>
      <c r="I116" s="104"/>
      <c r="J116" s="104"/>
      <c r="K116" s="104"/>
      <c r="L116" s="211"/>
      <c r="M116" s="104"/>
      <c r="N116" s="104"/>
      <c r="O116" s="104"/>
      <c r="P116" s="104"/>
      <c r="Q116" s="104"/>
      <c r="R116" s="104"/>
      <c r="S116" s="104"/>
      <c r="T116" s="104"/>
      <c r="U116" s="104"/>
      <c r="V116" s="24"/>
      <c r="W116" s="112"/>
      <c r="X116" s="112"/>
      <c r="Y116" s="112"/>
      <c r="Z116" s="120"/>
      <c r="AA116" s="126"/>
      <c r="AB116" s="122"/>
      <c r="AC116" s="123"/>
    </row>
    <row r="117" spans="1:29" s="13" customFormat="1" ht="25" customHeight="1" x14ac:dyDescent="0.25">
      <c r="A117" s="258">
        <f t="shared" ref="A117" si="32">+B117</f>
        <v>45620</v>
      </c>
      <c r="B117" s="249">
        <v>45620</v>
      </c>
      <c r="C117" s="103" t="s">
        <v>255</v>
      </c>
      <c r="D117" s="103" t="s">
        <v>23</v>
      </c>
      <c r="E117" s="106">
        <v>4</v>
      </c>
      <c r="F117" s="109" t="s">
        <v>36</v>
      </c>
      <c r="G117" s="105">
        <v>0.41666666666666669</v>
      </c>
      <c r="H117" s="105"/>
      <c r="I117" s="104"/>
      <c r="J117" s="104"/>
      <c r="K117" s="104"/>
      <c r="L117" s="211"/>
      <c r="M117" s="104"/>
      <c r="N117" s="104"/>
      <c r="O117" s="104"/>
      <c r="P117" s="104"/>
      <c r="Q117" s="104"/>
      <c r="R117" s="104"/>
      <c r="S117" s="104"/>
      <c r="T117" s="104"/>
      <c r="U117" s="104"/>
      <c r="V117" s="24"/>
      <c r="W117" s="112"/>
      <c r="X117" s="112"/>
      <c r="Y117" s="112"/>
      <c r="Z117" s="120"/>
      <c r="AA117" s="126"/>
      <c r="AB117" s="122"/>
      <c r="AC117" s="123"/>
    </row>
    <row r="118" spans="1:29" s="13" customFormat="1" ht="25" customHeight="1" x14ac:dyDescent="0.25">
      <c r="A118" s="209">
        <f t="shared" si="7"/>
        <v>45621</v>
      </c>
      <c r="B118" s="279">
        <v>45621</v>
      </c>
      <c r="C118" s="103" t="s">
        <v>68</v>
      </c>
      <c r="D118" s="103" t="s">
        <v>292</v>
      </c>
      <c r="E118" s="115" t="s">
        <v>139</v>
      </c>
      <c r="F118" s="103" t="s">
        <v>30</v>
      </c>
      <c r="G118" s="148">
        <v>0.77083333333333337</v>
      </c>
      <c r="H118" s="130"/>
      <c r="I118" s="104"/>
      <c r="J118" s="104"/>
      <c r="K118" s="104"/>
      <c r="L118" s="211"/>
      <c r="M118" s="104"/>
      <c r="N118" s="104"/>
      <c r="O118" s="104"/>
      <c r="P118" s="104"/>
      <c r="Q118" s="104"/>
      <c r="R118" s="104"/>
      <c r="S118" s="104"/>
      <c r="T118" s="104"/>
      <c r="U118" s="104"/>
      <c r="V118" s="24"/>
      <c r="W118" s="112"/>
      <c r="X118" s="112"/>
      <c r="Y118" s="112"/>
      <c r="Z118" s="120"/>
      <c r="AA118" s="126"/>
      <c r="AB118" s="122"/>
      <c r="AC118" s="123"/>
    </row>
    <row r="119" spans="1:29" s="13" customFormat="1" ht="25" customHeight="1" x14ac:dyDescent="0.25">
      <c r="A119" s="209">
        <f>+B118</f>
        <v>45621</v>
      </c>
      <c r="B119" s="280"/>
      <c r="C119" s="253" t="s">
        <v>408</v>
      </c>
      <c r="D119" s="103"/>
      <c r="E119" s="115"/>
      <c r="F119" s="103"/>
      <c r="G119" s="148"/>
      <c r="H119" s="130"/>
      <c r="I119" s="104"/>
      <c r="J119" s="104"/>
      <c r="K119" s="104"/>
      <c r="L119" s="211"/>
      <c r="M119" s="104"/>
      <c r="N119" s="104"/>
      <c r="O119" s="104"/>
      <c r="P119" s="104"/>
      <c r="Q119" s="104"/>
      <c r="R119" s="104"/>
      <c r="S119" s="104"/>
      <c r="T119" s="104"/>
      <c r="U119" s="104"/>
      <c r="V119" s="24"/>
      <c r="W119" s="112"/>
      <c r="X119" s="112"/>
      <c r="Y119" s="112"/>
      <c r="Z119" s="120"/>
      <c r="AA119" s="126"/>
      <c r="AB119" s="122"/>
      <c r="AC119" s="123"/>
    </row>
    <row r="120" spans="1:29" s="13" customFormat="1" ht="25" customHeight="1" x14ac:dyDescent="0.25">
      <c r="A120" s="209">
        <f t="shared" ref="A120" si="33">+B120</f>
        <v>45621</v>
      </c>
      <c r="B120" s="279">
        <v>45621</v>
      </c>
      <c r="C120" s="103" t="s">
        <v>68</v>
      </c>
      <c r="D120" s="103" t="s">
        <v>291</v>
      </c>
      <c r="E120" s="115" t="s">
        <v>139</v>
      </c>
      <c r="F120" s="103" t="s">
        <v>36</v>
      </c>
      <c r="G120" s="148">
        <v>0.77083333333333337</v>
      </c>
      <c r="H120" s="130"/>
      <c r="I120" s="104"/>
      <c r="J120" s="104"/>
      <c r="K120" s="104"/>
      <c r="L120" s="211"/>
      <c r="M120" s="104"/>
      <c r="N120" s="104"/>
      <c r="O120" s="104"/>
      <c r="P120" s="104"/>
      <c r="Q120" s="104"/>
      <c r="R120" s="104"/>
      <c r="S120" s="104"/>
      <c r="T120" s="104"/>
      <c r="U120" s="104"/>
      <c r="V120" s="24"/>
      <c r="W120" s="112"/>
      <c r="X120" s="112"/>
      <c r="Y120" s="112"/>
      <c r="Z120" s="120"/>
      <c r="AA120" s="126"/>
      <c r="AB120" s="122"/>
      <c r="AC120" s="123"/>
    </row>
    <row r="121" spans="1:29" s="13" customFormat="1" ht="25" customHeight="1" x14ac:dyDescent="0.25">
      <c r="A121" s="209">
        <f>+B120</f>
        <v>45621</v>
      </c>
      <c r="B121" s="281"/>
      <c r="C121" s="253" t="s">
        <v>351</v>
      </c>
      <c r="D121" s="103"/>
      <c r="E121" s="115"/>
      <c r="F121" s="103"/>
      <c r="G121" s="148"/>
      <c r="H121" s="130"/>
      <c r="I121" s="104"/>
      <c r="J121" s="104"/>
      <c r="K121" s="104"/>
      <c r="L121" s="211"/>
      <c r="M121" s="104"/>
      <c r="N121" s="104"/>
      <c r="O121" s="104"/>
      <c r="P121" s="104"/>
      <c r="Q121" s="104"/>
      <c r="R121" s="104"/>
      <c r="S121" s="104"/>
      <c r="T121" s="104"/>
      <c r="U121" s="104"/>
      <c r="V121" s="24"/>
      <c r="W121" s="112"/>
      <c r="X121" s="112"/>
      <c r="Y121" s="112"/>
      <c r="Z121" s="120"/>
      <c r="AA121" s="126"/>
      <c r="AB121" s="122"/>
      <c r="AC121" s="123"/>
    </row>
    <row r="122" spans="1:29" s="13" customFormat="1" ht="25" customHeight="1" x14ac:dyDescent="0.25">
      <c r="A122" s="209">
        <f>+B120</f>
        <v>45621</v>
      </c>
      <c r="B122" s="280"/>
      <c r="C122" s="253" t="s">
        <v>352</v>
      </c>
      <c r="D122" s="103"/>
      <c r="E122" s="115"/>
      <c r="F122" s="103"/>
      <c r="G122" s="148"/>
      <c r="H122" s="130"/>
      <c r="I122" s="104"/>
      <c r="J122" s="104"/>
      <c r="K122" s="104"/>
      <c r="L122" s="211"/>
      <c r="M122" s="104"/>
      <c r="N122" s="104"/>
      <c r="O122" s="104"/>
      <c r="P122" s="104"/>
      <c r="Q122" s="104"/>
      <c r="R122" s="104"/>
      <c r="S122" s="104"/>
      <c r="T122" s="104"/>
      <c r="U122" s="104"/>
      <c r="V122" s="24"/>
      <c r="W122" s="112"/>
      <c r="X122" s="112"/>
      <c r="Y122" s="112"/>
      <c r="Z122" s="120"/>
      <c r="AA122" s="126"/>
      <c r="AB122" s="122"/>
      <c r="AC122" s="123"/>
    </row>
    <row r="123" spans="1:29" s="13" customFormat="1" ht="25" customHeight="1" x14ac:dyDescent="0.25">
      <c r="A123" s="258">
        <f t="shared" ref="A123" si="34">+B123</f>
        <v>45622</v>
      </c>
      <c r="B123" s="248">
        <v>45622</v>
      </c>
      <c r="C123" s="103"/>
      <c r="D123" s="103"/>
      <c r="E123" s="115"/>
      <c r="F123" s="103"/>
      <c r="G123" s="148"/>
      <c r="H123" s="105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24"/>
      <c r="W123" s="112"/>
      <c r="X123" s="112"/>
      <c r="Y123" s="112"/>
      <c r="Z123" s="120"/>
      <c r="AA123" s="126"/>
      <c r="AB123" s="122"/>
      <c r="AC123" s="123"/>
    </row>
    <row r="124" spans="1:29" s="13" customFormat="1" ht="25" customHeight="1" x14ac:dyDescent="0.25">
      <c r="A124" s="258">
        <f t="shared" si="7"/>
        <v>45623</v>
      </c>
      <c r="B124" s="248">
        <v>45623</v>
      </c>
      <c r="C124" s="103"/>
      <c r="D124" s="103"/>
      <c r="E124" s="115"/>
      <c r="F124" s="116"/>
      <c r="G124" s="148"/>
      <c r="H124" s="105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24"/>
      <c r="W124" s="112"/>
      <c r="X124" s="112"/>
      <c r="Y124" s="112"/>
      <c r="Z124" s="112"/>
    </row>
    <row r="125" spans="1:29" s="13" customFormat="1" ht="25" customHeight="1" x14ac:dyDescent="0.25">
      <c r="A125" s="258">
        <f t="shared" ref="A125" si="35">+B125</f>
        <v>45624</v>
      </c>
      <c r="B125" s="248">
        <v>45624</v>
      </c>
      <c r="C125" s="103"/>
      <c r="D125" s="103"/>
      <c r="E125" s="115"/>
      <c r="F125" s="116"/>
      <c r="G125" s="148"/>
      <c r="H125" s="105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24"/>
      <c r="W125" s="112"/>
      <c r="X125" s="112"/>
      <c r="Y125" s="112"/>
      <c r="Z125" s="112"/>
    </row>
    <row r="126" spans="1:29" s="13" customFormat="1" ht="25" customHeight="1" x14ac:dyDescent="0.25">
      <c r="A126" s="258">
        <f t="shared" si="7"/>
        <v>45625</v>
      </c>
      <c r="B126" s="248">
        <v>45625</v>
      </c>
      <c r="C126" s="109" t="s">
        <v>260</v>
      </c>
      <c r="D126" s="109"/>
      <c r="E126" s="157" t="s">
        <v>47</v>
      </c>
      <c r="F126" s="109" t="s">
        <v>30</v>
      </c>
      <c r="G126" s="141">
        <v>0.66666666666666663</v>
      </c>
      <c r="H126" s="130"/>
      <c r="I126" s="106"/>
      <c r="J126" s="104"/>
      <c r="K126" s="106"/>
      <c r="L126" s="106"/>
      <c r="M126" s="106"/>
      <c r="N126" s="106"/>
      <c r="O126" s="106"/>
      <c r="P126" s="106"/>
      <c r="Q126" s="106"/>
      <c r="R126" s="106"/>
      <c r="S126" s="274"/>
      <c r="T126" s="106"/>
      <c r="U126" s="106"/>
      <c r="V126" s="24"/>
      <c r="W126" s="112"/>
      <c r="X126" s="112"/>
      <c r="Y126" s="112"/>
      <c r="Z126" s="112"/>
    </row>
    <row r="127" spans="1:29" s="13" customFormat="1" ht="25" customHeight="1" x14ac:dyDescent="0.25">
      <c r="A127" s="258">
        <f t="shared" si="7"/>
        <v>45626</v>
      </c>
      <c r="B127" s="248">
        <v>45626</v>
      </c>
      <c r="C127" s="161" t="s">
        <v>207</v>
      </c>
      <c r="D127" s="162"/>
      <c r="E127" s="163" t="s">
        <v>141</v>
      </c>
      <c r="F127" s="162" t="s">
        <v>146</v>
      </c>
      <c r="G127" s="105"/>
      <c r="H127" s="105"/>
      <c r="I127" s="104"/>
      <c r="J127" s="240"/>
      <c r="K127" s="104"/>
      <c r="L127" s="104"/>
      <c r="M127" s="104"/>
      <c r="N127" s="104"/>
      <c r="O127" s="104"/>
      <c r="P127" s="104"/>
      <c r="Q127" s="104"/>
      <c r="R127" s="263"/>
      <c r="S127" s="104"/>
      <c r="T127" s="104"/>
      <c r="U127" s="104"/>
      <c r="V127" s="24"/>
      <c r="W127" s="135"/>
      <c r="X127" s="133"/>
      <c r="Y127" s="133"/>
      <c r="Z127" s="120"/>
      <c r="AA127" s="126"/>
      <c r="AB127" s="122"/>
      <c r="AC127" s="123"/>
    </row>
    <row r="128" spans="1:29" s="13" customFormat="1" ht="25" customHeight="1" x14ac:dyDescent="0.25">
      <c r="A128" s="258">
        <f t="shared" si="7"/>
        <v>45627</v>
      </c>
      <c r="B128" s="249">
        <v>45627</v>
      </c>
      <c r="C128" s="161" t="s">
        <v>207</v>
      </c>
      <c r="D128" s="162"/>
      <c r="E128" s="163" t="s">
        <v>142</v>
      </c>
      <c r="F128" s="162" t="s">
        <v>146</v>
      </c>
      <c r="G128" s="105"/>
      <c r="H128" s="105"/>
      <c r="I128" s="104"/>
      <c r="J128" s="240"/>
      <c r="K128" s="104"/>
      <c r="L128" s="104"/>
      <c r="M128" s="104"/>
      <c r="N128" s="104"/>
      <c r="O128" s="104"/>
      <c r="P128" s="104"/>
      <c r="Q128" s="104"/>
      <c r="R128" s="263"/>
      <c r="S128" s="104"/>
      <c r="T128" s="104"/>
      <c r="U128" s="104"/>
      <c r="V128" s="24"/>
      <c r="W128" s="112"/>
      <c r="X128" s="112"/>
      <c r="Y128" s="112"/>
      <c r="Z128" s="112"/>
    </row>
    <row r="129" spans="1:29" s="13" customFormat="1" ht="25" customHeight="1" x14ac:dyDescent="0.25">
      <c r="A129" s="209">
        <f t="shared" si="7"/>
        <v>45628</v>
      </c>
      <c r="B129" s="210">
        <v>45628</v>
      </c>
      <c r="C129" s="103" t="s">
        <v>51</v>
      </c>
      <c r="D129" s="103"/>
      <c r="E129" s="106">
        <v>2</v>
      </c>
      <c r="F129" s="109" t="s">
        <v>30</v>
      </c>
      <c r="G129" s="130">
        <v>0.70833333333333337</v>
      </c>
      <c r="H129" s="130">
        <v>0.83333333333333337</v>
      </c>
      <c r="I129" s="104"/>
      <c r="J129" s="104"/>
      <c r="K129" s="104"/>
      <c r="L129" s="104"/>
      <c r="M129" s="104"/>
      <c r="N129" s="104"/>
      <c r="O129" s="104"/>
      <c r="P129" s="104"/>
      <c r="Q129" s="104"/>
      <c r="R129" s="263"/>
      <c r="S129" s="104"/>
      <c r="T129" s="104"/>
      <c r="U129" s="104"/>
      <c r="V129" s="24"/>
      <c r="W129" s="112"/>
      <c r="X129" s="112"/>
      <c r="Y129" s="112"/>
      <c r="Z129" s="112"/>
    </row>
    <row r="130" spans="1:29" s="13" customFormat="1" ht="25" customHeight="1" x14ac:dyDescent="0.25">
      <c r="A130" s="258">
        <f t="shared" si="7"/>
        <v>45629</v>
      </c>
      <c r="B130" s="248">
        <v>45629</v>
      </c>
      <c r="C130" s="103"/>
      <c r="D130" s="103"/>
      <c r="E130" s="157"/>
      <c r="F130" s="109"/>
      <c r="G130" s="141"/>
      <c r="H130" s="130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24"/>
      <c r="W130" s="112"/>
      <c r="X130" s="112"/>
      <c r="Y130" s="112"/>
      <c r="Z130" s="112"/>
    </row>
    <row r="131" spans="1:29" s="13" customFormat="1" ht="25" customHeight="1" x14ac:dyDescent="0.25">
      <c r="A131" s="209">
        <f t="shared" si="7"/>
        <v>45630</v>
      </c>
      <c r="B131" s="210">
        <v>45630</v>
      </c>
      <c r="C131" s="103" t="s">
        <v>51</v>
      </c>
      <c r="D131" s="162"/>
      <c r="E131" s="166">
        <v>2</v>
      </c>
      <c r="F131" s="162" t="s">
        <v>36</v>
      </c>
      <c r="G131" s="268">
        <v>0.70833333333333337</v>
      </c>
      <c r="H131" s="167">
        <v>0.83333333333333337</v>
      </c>
      <c r="I131" s="166"/>
      <c r="J131" s="166"/>
      <c r="K131" s="166"/>
      <c r="L131" s="166"/>
      <c r="M131" s="166"/>
      <c r="N131" s="166"/>
      <c r="O131" s="166"/>
      <c r="P131" s="166"/>
      <c r="Q131" s="104"/>
      <c r="R131" s="263"/>
      <c r="S131" s="104"/>
      <c r="T131" s="104"/>
      <c r="U131" s="104"/>
      <c r="V131" s="24"/>
      <c r="W131" s="112"/>
      <c r="X131" s="112"/>
      <c r="Y131" s="112"/>
      <c r="Z131" s="112"/>
    </row>
    <row r="132" spans="1:29" s="24" customFormat="1" ht="25" customHeight="1" x14ac:dyDescent="0.25">
      <c r="A132" s="258">
        <f t="shared" si="7"/>
        <v>45631</v>
      </c>
      <c r="B132" s="248">
        <v>45631</v>
      </c>
      <c r="C132" s="162"/>
      <c r="D132" s="162"/>
      <c r="E132" s="166"/>
      <c r="F132" s="162"/>
      <c r="G132" s="166"/>
      <c r="H132" s="167"/>
      <c r="I132" s="166"/>
      <c r="J132" s="166"/>
      <c r="K132" s="166"/>
      <c r="L132" s="166"/>
      <c r="M132" s="166"/>
      <c r="N132" s="104"/>
      <c r="O132" s="104"/>
      <c r="P132" s="166"/>
      <c r="Q132" s="104"/>
      <c r="R132" s="104"/>
      <c r="S132" s="104"/>
      <c r="T132" s="104"/>
      <c r="U132" s="104"/>
      <c r="W132" s="112"/>
      <c r="X132" s="112"/>
      <c r="Y132" s="112"/>
      <c r="Z132" s="125"/>
      <c r="AA132" s="126"/>
      <c r="AB132" s="122"/>
      <c r="AC132" s="123"/>
    </row>
    <row r="133" spans="1:29" s="13" customFormat="1" ht="25" customHeight="1" x14ac:dyDescent="0.25">
      <c r="A133" s="258">
        <f t="shared" si="7"/>
        <v>45632</v>
      </c>
      <c r="B133" s="248">
        <v>45632</v>
      </c>
      <c r="C133" s="103"/>
      <c r="D133" s="103"/>
      <c r="E133" s="115"/>
      <c r="F133" s="103"/>
      <c r="G133" s="148"/>
      <c r="H133" s="105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24"/>
      <c r="W133" s="112"/>
      <c r="X133" s="112"/>
      <c r="Y133" s="112"/>
      <c r="Z133" s="112"/>
    </row>
    <row r="134" spans="1:29" s="13" customFormat="1" ht="25" customHeight="1" x14ac:dyDescent="0.25">
      <c r="A134" s="258">
        <f t="shared" ref="A134" si="36">+B134</f>
        <v>45633</v>
      </c>
      <c r="B134" s="282">
        <v>45633</v>
      </c>
      <c r="C134" s="103" t="s">
        <v>254</v>
      </c>
      <c r="D134" s="103" t="s">
        <v>37</v>
      </c>
      <c r="E134" s="115" t="s">
        <v>139</v>
      </c>
      <c r="F134" s="103" t="s">
        <v>36</v>
      </c>
      <c r="G134" s="148">
        <v>0.45833333333333331</v>
      </c>
      <c r="H134" s="105"/>
      <c r="I134" s="104"/>
      <c r="J134" s="104"/>
      <c r="K134" s="104"/>
      <c r="L134" s="104"/>
      <c r="M134" s="266"/>
      <c r="N134" s="104"/>
      <c r="O134" s="104"/>
      <c r="P134" s="104"/>
      <c r="Q134" s="104"/>
      <c r="R134" s="104"/>
      <c r="S134" s="104"/>
      <c r="T134" s="104"/>
      <c r="U134" s="104"/>
      <c r="V134" s="24"/>
      <c r="W134" s="112"/>
      <c r="X134" s="112"/>
      <c r="Y134" s="112"/>
      <c r="Z134" s="112"/>
    </row>
    <row r="135" spans="1:29" s="13" customFormat="1" ht="25" customHeight="1" x14ac:dyDescent="0.25">
      <c r="A135" s="258">
        <f>+B134</f>
        <v>45633</v>
      </c>
      <c r="B135" s="283"/>
      <c r="C135" s="253" t="s">
        <v>330</v>
      </c>
      <c r="D135" s="103"/>
      <c r="E135" s="115"/>
      <c r="F135" s="103"/>
      <c r="G135" s="148"/>
      <c r="H135" s="105"/>
      <c r="I135" s="104"/>
      <c r="J135" s="104"/>
      <c r="K135" s="104"/>
      <c r="L135" s="104"/>
      <c r="M135" s="266"/>
      <c r="N135" s="104"/>
      <c r="O135" s="104"/>
      <c r="P135" s="104"/>
      <c r="Q135" s="104"/>
      <c r="R135" s="104"/>
      <c r="S135" s="104"/>
      <c r="T135" s="104"/>
      <c r="U135" s="104"/>
      <c r="V135" s="24"/>
      <c r="W135" s="112"/>
      <c r="X135" s="112"/>
      <c r="Y135" s="112"/>
      <c r="Z135" s="112"/>
    </row>
    <row r="136" spans="1:29" s="13" customFormat="1" ht="25" customHeight="1" x14ac:dyDescent="0.25">
      <c r="A136" s="258">
        <f t="shared" si="7"/>
        <v>45634</v>
      </c>
      <c r="B136" s="249">
        <v>45634</v>
      </c>
      <c r="C136" s="124" t="s">
        <v>252</v>
      </c>
      <c r="D136" s="103"/>
      <c r="E136" s="157"/>
      <c r="F136" s="109" t="s">
        <v>30</v>
      </c>
      <c r="G136" s="148">
        <v>0.41666666666666669</v>
      </c>
      <c r="H136" s="105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212"/>
      <c r="U136" s="104"/>
      <c r="V136" s="24"/>
      <c r="W136" s="112"/>
      <c r="X136" s="112"/>
      <c r="Y136" s="112"/>
      <c r="Z136" s="112"/>
    </row>
    <row r="137" spans="1:29" s="13" customFormat="1" ht="25" customHeight="1" x14ac:dyDescent="0.25">
      <c r="A137" s="209">
        <f t="shared" ref="A137:A222" si="37">+B137</f>
        <v>45635</v>
      </c>
      <c r="B137" s="210">
        <v>45635</v>
      </c>
      <c r="C137" s="103" t="s">
        <v>77</v>
      </c>
      <c r="D137" s="103" t="s">
        <v>305</v>
      </c>
      <c r="E137" s="157" t="s">
        <v>101</v>
      </c>
      <c r="F137" s="109" t="s">
        <v>30</v>
      </c>
      <c r="G137" s="148">
        <v>0.77083333333333337</v>
      </c>
      <c r="H137" s="130"/>
      <c r="I137" s="104"/>
      <c r="J137" s="104"/>
      <c r="K137" s="213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24"/>
      <c r="W137" s="112"/>
      <c r="X137" s="112"/>
      <c r="Y137" s="112"/>
      <c r="Z137" s="112"/>
    </row>
    <row r="138" spans="1:29" s="13" customFormat="1" ht="25" customHeight="1" x14ac:dyDescent="0.25">
      <c r="A138" s="258">
        <f t="shared" si="37"/>
        <v>45636</v>
      </c>
      <c r="B138" s="248">
        <v>45636</v>
      </c>
      <c r="C138" s="103"/>
      <c r="D138" s="103"/>
      <c r="E138" s="157"/>
      <c r="F138" s="109"/>
      <c r="G138" s="148"/>
      <c r="H138" s="148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24"/>
      <c r="W138" s="111"/>
      <c r="X138" s="133"/>
      <c r="Y138" s="133"/>
      <c r="Z138" s="112"/>
    </row>
    <row r="139" spans="1:29" s="13" customFormat="1" ht="25" customHeight="1" x14ac:dyDescent="0.25">
      <c r="A139" s="258">
        <f t="shared" si="37"/>
        <v>45637</v>
      </c>
      <c r="B139" s="248">
        <v>45637</v>
      </c>
      <c r="C139" s="103"/>
      <c r="D139" s="103"/>
      <c r="E139" s="157"/>
      <c r="F139" s="109"/>
      <c r="G139" s="148"/>
      <c r="H139" s="148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24"/>
      <c r="W139" s="111"/>
      <c r="X139" s="133"/>
      <c r="Y139" s="133"/>
      <c r="Z139" s="112"/>
    </row>
    <row r="140" spans="1:29" s="127" customFormat="1" ht="25" customHeight="1" x14ac:dyDescent="0.25">
      <c r="A140" s="258">
        <f t="shared" ref="A140" si="38">+B140</f>
        <v>45638</v>
      </c>
      <c r="B140" s="248">
        <v>45638</v>
      </c>
      <c r="C140" s="103"/>
      <c r="D140" s="103"/>
      <c r="E140" s="115"/>
      <c r="F140" s="103"/>
      <c r="G140" s="148"/>
      <c r="H140" s="105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17"/>
      <c r="W140" s="112"/>
      <c r="X140" s="112"/>
      <c r="Y140" s="112"/>
      <c r="Z140" s="112"/>
    </row>
    <row r="141" spans="1:29" s="127" customFormat="1" ht="25" customHeight="1" x14ac:dyDescent="0.25">
      <c r="A141" s="258">
        <f t="shared" si="37"/>
        <v>45639</v>
      </c>
      <c r="B141" s="248">
        <v>45639</v>
      </c>
      <c r="C141" s="109" t="s">
        <v>260</v>
      </c>
      <c r="D141" s="109"/>
      <c r="E141" s="157" t="s">
        <v>139</v>
      </c>
      <c r="F141" s="109" t="s">
        <v>30</v>
      </c>
      <c r="G141" s="141">
        <v>0.66666666666666663</v>
      </c>
      <c r="H141" s="130"/>
      <c r="I141" s="106"/>
      <c r="J141" s="104"/>
      <c r="K141" s="106"/>
      <c r="L141" s="106"/>
      <c r="M141" s="106"/>
      <c r="N141" s="106"/>
      <c r="O141" s="106"/>
      <c r="P141" s="106"/>
      <c r="Q141" s="106"/>
      <c r="R141" s="106"/>
      <c r="S141" s="274"/>
      <c r="T141" s="106"/>
      <c r="U141" s="106"/>
      <c r="V141" s="117"/>
      <c r="W141" s="112"/>
      <c r="X141" s="112"/>
      <c r="Y141" s="112"/>
      <c r="Z141" s="112"/>
    </row>
    <row r="142" spans="1:29" s="127" customFormat="1" ht="25" customHeight="1" x14ac:dyDescent="0.25">
      <c r="A142" s="258">
        <f t="shared" ref="A142" si="39">+B142</f>
        <v>45640</v>
      </c>
      <c r="B142" s="248">
        <v>45640</v>
      </c>
      <c r="C142" s="124" t="s">
        <v>253</v>
      </c>
      <c r="D142" s="103"/>
      <c r="E142" s="115"/>
      <c r="F142" s="103" t="s">
        <v>30</v>
      </c>
      <c r="G142" s="148"/>
      <c r="H142" s="105"/>
      <c r="I142" s="104"/>
      <c r="J142" s="104"/>
      <c r="K142" s="104"/>
      <c r="L142" s="104"/>
      <c r="M142" s="104"/>
      <c r="N142" s="104"/>
      <c r="O142" s="104"/>
      <c r="P142" s="104"/>
      <c r="Q142" s="104"/>
      <c r="R142" s="166"/>
      <c r="S142" s="104"/>
      <c r="T142" s="212"/>
      <c r="U142" s="104"/>
      <c r="V142" s="117"/>
      <c r="W142" s="112"/>
      <c r="X142" s="112"/>
      <c r="Y142" s="112"/>
      <c r="Z142" s="112"/>
    </row>
    <row r="143" spans="1:29" s="24" customFormat="1" ht="25" customHeight="1" x14ac:dyDescent="0.25">
      <c r="A143" s="258">
        <f t="shared" si="37"/>
        <v>45641</v>
      </c>
      <c r="B143" s="249">
        <v>45641</v>
      </c>
      <c r="C143" s="103" t="s">
        <v>256</v>
      </c>
      <c r="D143" s="103" t="s">
        <v>299</v>
      </c>
      <c r="E143" s="115" t="s">
        <v>47</v>
      </c>
      <c r="F143" s="103" t="s">
        <v>30</v>
      </c>
      <c r="G143" s="148">
        <v>0.41666666666666669</v>
      </c>
      <c r="H143" s="105"/>
      <c r="I143" s="104"/>
      <c r="J143" s="104"/>
      <c r="K143" s="213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W143" s="112"/>
      <c r="X143" s="112"/>
      <c r="Y143" s="112"/>
      <c r="Z143" s="111"/>
    </row>
    <row r="144" spans="1:29" s="24" customFormat="1" ht="25" customHeight="1" x14ac:dyDescent="0.25">
      <c r="A144" s="258">
        <f t="shared" ref="A144" si="40">+B144</f>
        <v>45641</v>
      </c>
      <c r="B144" s="249">
        <v>45641</v>
      </c>
      <c r="C144" s="103" t="s">
        <v>256</v>
      </c>
      <c r="D144" s="103" t="s">
        <v>23</v>
      </c>
      <c r="E144" s="115" t="s">
        <v>47</v>
      </c>
      <c r="F144" s="103" t="s">
        <v>36</v>
      </c>
      <c r="G144" s="148">
        <v>0.41666666666666669</v>
      </c>
      <c r="H144" s="105"/>
      <c r="I144" s="104"/>
      <c r="J144" s="104"/>
      <c r="K144" s="213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W144" s="112"/>
      <c r="X144" s="112"/>
      <c r="Y144" s="112"/>
      <c r="Z144" s="111"/>
    </row>
    <row r="145" spans="1:29" s="24" customFormat="1" ht="25" customHeight="1" x14ac:dyDescent="0.25">
      <c r="A145" s="209">
        <f t="shared" si="37"/>
        <v>45642</v>
      </c>
      <c r="B145" s="210">
        <v>45642</v>
      </c>
      <c r="C145" s="109" t="s">
        <v>9</v>
      </c>
      <c r="D145" s="160" t="s">
        <v>133</v>
      </c>
      <c r="E145" s="157" t="s">
        <v>111</v>
      </c>
      <c r="F145" s="109" t="s">
        <v>30</v>
      </c>
      <c r="G145" s="130">
        <v>0.77083333333333337</v>
      </c>
      <c r="H145" s="130">
        <v>0.85416666666666663</v>
      </c>
      <c r="I145" s="106"/>
      <c r="J145" s="104"/>
      <c r="K145" s="106"/>
      <c r="L145" s="106"/>
      <c r="M145" s="106"/>
      <c r="N145" s="223"/>
      <c r="O145" s="104"/>
      <c r="P145" s="104"/>
      <c r="Q145" s="104"/>
      <c r="R145" s="104"/>
      <c r="S145" s="104"/>
      <c r="T145" s="104"/>
      <c r="U145" s="104"/>
      <c r="W145" s="112"/>
      <c r="X145" s="112"/>
      <c r="Y145" s="112"/>
      <c r="Z145" s="111"/>
    </row>
    <row r="146" spans="1:29" s="24" customFormat="1" ht="25" customHeight="1" x14ac:dyDescent="0.25">
      <c r="A146" s="258">
        <f t="shared" si="37"/>
        <v>45643</v>
      </c>
      <c r="B146" s="248">
        <v>45643</v>
      </c>
      <c r="C146" s="103"/>
      <c r="D146" s="103"/>
      <c r="E146" s="115"/>
      <c r="F146" s="103"/>
      <c r="G146" s="148"/>
      <c r="H146" s="105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W146" s="112"/>
      <c r="X146" s="112"/>
      <c r="Y146" s="112"/>
      <c r="Z146" s="111"/>
    </row>
    <row r="147" spans="1:29" s="13" customFormat="1" ht="25" customHeight="1" x14ac:dyDescent="0.25">
      <c r="A147" s="258">
        <f t="shared" si="37"/>
        <v>45644</v>
      </c>
      <c r="B147" s="248">
        <v>45644</v>
      </c>
      <c r="C147" s="103"/>
      <c r="D147" s="103"/>
      <c r="E147" s="157"/>
      <c r="F147" s="159"/>
      <c r="G147" s="148"/>
      <c r="H147" s="105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24"/>
      <c r="W147" s="112"/>
      <c r="X147" s="112"/>
      <c r="Y147" s="112"/>
      <c r="Z147" s="112"/>
    </row>
    <row r="148" spans="1:29" s="24" customFormat="1" ht="25" customHeight="1" x14ac:dyDescent="0.25">
      <c r="A148" s="258">
        <f t="shared" si="37"/>
        <v>45645</v>
      </c>
      <c r="B148" s="248">
        <v>45645</v>
      </c>
      <c r="C148" s="103"/>
      <c r="D148" s="103"/>
      <c r="E148" s="157"/>
      <c r="F148" s="159"/>
      <c r="G148" s="148"/>
      <c r="H148" s="105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W148" s="112"/>
      <c r="X148" s="112"/>
      <c r="Y148" s="112"/>
      <c r="Z148" s="111"/>
    </row>
    <row r="149" spans="1:29" s="24" customFormat="1" ht="25" customHeight="1" x14ac:dyDescent="0.25">
      <c r="A149" s="258">
        <f t="shared" si="37"/>
        <v>45646</v>
      </c>
      <c r="B149" s="248">
        <v>45646</v>
      </c>
      <c r="C149" s="162"/>
      <c r="D149" s="162"/>
      <c r="E149" s="166"/>
      <c r="F149" s="162"/>
      <c r="G149" s="166"/>
      <c r="H149" s="167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04"/>
      <c r="T149" s="104"/>
      <c r="U149" s="104"/>
      <c r="W149" s="112"/>
      <c r="X149" s="112"/>
      <c r="Y149" s="112"/>
      <c r="Z149" s="111"/>
    </row>
    <row r="150" spans="1:29" s="24" customFormat="1" ht="25" customHeight="1" x14ac:dyDescent="0.25">
      <c r="A150" s="258">
        <f t="shared" si="37"/>
        <v>45647</v>
      </c>
      <c r="B150" s="248">
        <v>45647</v>
      </c>
      <c r="C150" s="162" t="s">
        <v>51</v>
      </c>
      <c r="D150" s="162"/>
      <c r="E150" s="163" t="s">
        <v>142</v>
      </c>
      <c r="F150" s="162" t="s">
        <v>30</v>
      </c>
      <c r="G150" s="268">
        <v>0.375</v>
      </c>
      <c r="H150" s="167"/>
      <c r="I150" s="166"/>
      <c r="J150" s="166"/>
      <c r="K150" s="166"/>
      <c r="L150" s="166"/>
      <c r="M150" s="166"/>
      <c r="N150" s="166"/>
      <c r="O150" s="166"/>
      <c r="P150" s="166"/>
      <c r="Q150" s="166"/>
      <c r="R150" s="263"/>
      <c r="S150" s="104"/>
      <c r="T150" s="104"/>
      <c r="U150" s="104"/>
      <c r="W150" s="135"/>
      <c r="X150" s="133"/>
      <c r="Y150" s="133"/>
      <c r="Z150" s="111"/>
    </row>
    <row r="151" spans="1:29" s="24" customFormat="1" ht="25" customHeight="1" x14ac:dyDescent="0.25">
      <c r="A151" s="258">
        <f t="shared" si="37"/>
        <v>45648</v>
      </c>
      <c r="B151" s="249">
        <v>45648</v>
      </c>
      <c r="C151" s="103"/>
      <c r="D151" s="103"/>
      <c r="E151" s="115"/>
      <c r="F151" s="103"/>
      <c r="G151" s="148"/>
      <c r="H151" s="105"/>
      <c r="I151" s="104"/>
      <c r="J151" s="104"/>
      <c r="K151" s="104"/>
      <c r="L151" s="104"/>
      <c r="M151" s="104"/>
      <c r="N151" s="104"/>
      <c r="O151" s="104"/>
      <c r="P151" s="104"/>
      <c r="Q151" s="104"/>
      <c r="R151" s="166"/>
      <c r="S151" s="104"/>
      <c r="T151" s="104"/>
      <c r="U151" s="104"/>
      <c r="W151" s="135"/>
      <c r="X151" s="133"/>
      <c r="Y151" s="133"/>
      <c r="Z151" s="111"/>
    </row>
    <row r="152" spans="1:29" s="24" customFormat="1" ht="25" customHeight="1" x14ac:dyDescent="0.25">
      <c r="A152" s="209">
        <f t="shared" ref="A152" si="41">+B152</f>
        <v>45649</v>
      </c>
      <c r="B152" s="210">
        <v>45649</v>
      </c>
      <c r="C152" s="103"/>
      <c r="D152" s="103"/>
      <c r="E152" s="115"/>
      <c r="F152" s="103"/>
      <c r="G152" s="148"/>
      <c r="H152" s="105"/>
      <c r="I152" s="104"/>
      <c r="J152" s="104"/>
      <c r="K152" s="104"/>
      <c r="L152" s="104"/>
      <c r="M152" s="104"/>
      <c r="N152" s="104"/>
      <c r="O152" s="104"/>
      <c r="P152" s="104"/>
      <c r="Q152" s="104"/>
      <c r="R152" s="166"/>
      <c r="S152" s="104"/>
      <c r="T152" s="104"/>
      <c r="U152" s="104"/>
      <c r="W152" s="135"/>
      <c r="X152" s="133"/>
      <c r="Y152" s="133"/>
      <c r="Z152" s="111"/>
    </row>
    <row r="153" spans="1:29" s="24" customFormat="1" ht="25" customHeight="1" x14ac:dyDescent="0.25">
      <c r="A153" s="258">
        <f t="shared" si="37"/>
        <v>45650</v>
      </c>
      <c r="B153" s="248">
        <v>45650</v>
      </c>
      <c r="C153" s="250" t="s">
        <v>147</v>
      </c>
      <c r="D153" s="103"/>
      <c r="E153" s="106"/>
      <c r="F153" s="109"/>
      <c r="G153" s="130"/>
      <c r="H153" s="130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W153" s="112"/>
      <c r="X153" s="112"/>
      <c r="Y153" s="112"/>
      <c r="Z153" s="111"/>
    </row>
    <row r="154" spans="1:29" s="24" customFormat="1" ht="25" customHeight="1" x14ac:dyDescent="0.25">
      <c r="A154" s="258">
        <f t="shared" si="37"/>
        <v>45651</v>
      </c>
      <c r="B154" s="249">
        <v>45651</v>
      </c>
      <c r="C154" s="250" t="s">
        <v>147</v>
      </c>
      <c r="D154" s="103"/>
      <c r="E154" s="157"/>
      <c r="F154" s="109"/>
      <c r="G154" s="141"/>
      <c r="H154" s="130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W154" s="111"/>
      <c r="X154" s="111"/>
      <c r="Y154" s="111"/>
      <c r="Z154" s="111"/>
    </row>
    <row r="155" spans="1:29" s="24" customFormat="1" ht="25" customHeight="1" x14ac:dyDescent="0.25">
      <c r="A155" s="258">
        <f t="shared" si="37"/>
        <v>45652</v>
      </c>
      <c r="B155" s="249">
        <v>45652</v>
      </c>
      <c r="C155" s="250" t="s">
        <v>147</v>
      </c>
      <c r="D155" s="103"/>
      <c r="E155" s="106"/>
      <c r="F155" s="109"/>
      <c r="G155" s="130"/>
      <c r="H155" s="130"/>
      <c r="I155" s="104"/>
      <c r="J155" s="104"/>
      <c r="K155" s="104"/>
      <c r="L155" s="104"/>
      <c r="M155" s="104"/>
      <c r="N155" s="166"/>
      <c r="O155" s="166"/>
      <c r="P155" s="166"/>
      <c r="Q155" s="166"/>
      <c r="R155" s="166"/>
      <c r="S155" s="104"/>
      <c r="T155" s="104"/>
      <c r="U155" s="104"/>
      <c r="W155" s="111"/>
      <c r="X155" s="111"/>
      <c r="Y155" s="111"/>
      <c r="Z155" s="125"/>
      <c r="AA155" s="126"/>
      <c r="AB155" s="122"/>
      <c r="AC155" s="123"/>
    </row>
    <row r="156" spans="1:29" s="24" customFormat="1" ht="25" customHeight="1" x14ac:dyDescent="0.25">
      <c r="A156" s="258">
        <f t="shared" si="37"/>
        <v>45653</v>
      </c>
      <c r="B156" s="248">
        <v>45653</v>
      </c>
      <c r="C156" s="250" t="s">
        <v>147</v>
      </c>
      <c r="D156" s="103"/>
      <c r="E156" s="104"/>
      <c r="F156" s="103"/>
      <c r="G156" s="105"/>
      <c r="H156" s="105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W156" s="111"/>
      <c r="X156" s="111"/>
      <c r="Y156" s="111"/>
      <c r="Z156" s="111"/>
    </row>
    <row r="157" spans="1:29" s="24" customFormat="1" ht="25" customHeight="1" x14ac:dyDescent="0.25">
      <c r="A157" s="258">
        <f t="shared" si="37"/>
        <v>45654</v>
      </c>
      <c r="B157" s="248">
        <v>45654</v>
      </c>
      <c r="C157" s="250" t="s">
        <v>147</v>
      </c>
      <c r="D157" s="162"/>
      <c r="E157" s="166"/>
      <c r="F157" s="162"/>
      <c r="G157" s="166"/>
      <c r="H157" s="167"/>
      <c r="I157" s="166"/>
      <c r="J157" s="166"/>
      <c r="K157" s="166"/>
      <c r="L157" s="166"/>
      <c r="M157" s="166"/>
      <c r="N157" s="104"/>
      <c r="O157" s="104"/>
      <c r="P157" s="166"/>
      <c r="Q157" s="104"/>
      <c r="R157" s="104"/>
      <c r="S157" s="104"/>
      <c r="T157" s="104"/>
      <c r="U157" s="104"/>
      <c r="W157" s="111"/>
      <c r="X157" s="111"/>
      <c r="Y157" s="111"/>
      <c r="Z157" s="111"/>
    </row>
    <row r="158" spans="1:29" s="24" customFormat="1" ht="25" customHeight="1" x14ac:dyDescent="0.25">
      <c r="A158" s="258">
        <f t="shared" ref="A158" si="42">+B158</f>
        <v>45655</v>
      </c>
      <c r="B158" s="249">
        <v>45655</v>
      </c>
      <c r="C158" s="250" t="s">
        <v>147</v>
      </c>
      <c r="D158" s="103"/>
      <c r="E158" s="104"/>
      <c r="F158" s="103"/>
      <c r="G158" s="105"/>
      <c r="H158" s="105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W158" s="111"/>
      <c r="X158" s="111"/>
      <c r="Y158" s="111"/>
      <c r="Z158" s="111"/>
    </row>
    <row r="159" spans="1:29" s="137" customFormat="1" ht="25" customHeight="1" x14ac:dyDescent="0.25">
      <c r="A159" s="209">
        <f>+B159</f>
        <v>45656</v>
      </c>
      <c r="B159" s="210">
        <v>45656</v>
      </c>
      <c r="C159" s="250" t="s">
        <v>147</v>
      </c>
      <c r="D159" s="103"/>
      <c r="E159" s="115"/>
      <c r="F159" s="103"/>
      <c r="G159" s="148"/>
      <c r="H159" s="105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36"/>
      <c r="W159" s="111"/>
      <c r="X159" s="111"/>
      <c r="Y159" s="111"/>
      <c r="Z159" s="112"/>
    </row>
    <row r="160" spans="1:29" s="24" customFormat="1" ht="25" customHeight="1" x14ac:dyDescent="0.25">
      <c r="A160" s="258">
        <f t="shared" si="37"/>
        <v>45657</v>
      </c>
      <c r="B160" s="248">
        <v>45657</v>
      </c>
      <c r="C160" s="250" t="s">
        <v>147</v>
      </c>
      <c r="D160" s="103"/>
      <c r="E160" s="115"/>
      <c r="F160" s="103"/>
      <c r="G160" s="148"/>
      <c r="H160" s="105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W160" s="111"/>
      <c r="X160" s="111"/>
      <c r="Y160" s="111"/>
      <c r="Z160" s="111"/>
    </row>
    <row r="161" spans="1:26" s="24" customFormat="1" ht="25" customHeight="1" x14ac:dyDescent="0.25">
      <c r="A161" s="258">
        <f t="shared" ref="A161" si="43">+B161</f>
        <v>45658</v>
      </c>
      <c r="B161" s="249">
        <v>45658</v>
      </c>
      <c r="C161" s="250" t="s">
        <v>147</v>
      </c>
      <c r="D161" s="103"/>
      <c r="E161" s="115"/>
      <c r="F161" s="103"/>
      <c r="G161" s="148"/>
      <c r="H161" s="105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W161" s="111"/>
      <c r="X161" s="111"/>
      <c r="Y161" s="111"/>
      <c r="Z161" s="111"/>
    </row>
    <row r="162" spans="1:26" s="24" customFormat="1" ht="25" customHeight="1" x14ac:dyDescent="0.25">
      <c r="A162" s="258">
        <f t="shared" si="37"/>
        <v>45659</v>
      </c>
      <c r="B162" s="248">
        <v>45659</v>
      </c>
      <c r="C162" s="103" t="s">
        <v>241</v>
      </c>
      <c r="D162" s="103"/>
      <c r="E162" s="115"/>
      <c r="F162" s="103" t="s">
        <v>30</v>
      </c>
      <c r="G162" s="105"/>
      <c r="H162" s="105"/>
      <c r="I162" s="104"/>
      <c r="J162" s="240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224"/>
      <c r="W162" s="111"/>
      <c r="X162" s="111"/>
      <c r="Y162" s="111"/>
      <c r="Z162" s="111"/>
    </row>
    <row r="163" spans="1:26" s="24" customFormat="1" ht="25" customHeight="1" x14ac:dyDescent="0.25">
      <c r="A163" s="258">
        <f t="shared" si="37"/>
        <v>45660</v>
      </c>
      <c r="B163" s="248">
        <v>45660</v>
      </c>
      <c r="C163" s="103" t="s">
        <v>241</v>
      </c>
      <c r="D163" s="103"/>
      <c r="E163" s="157"/>
      <c r="F163" s="109" t="s">
        <v>30</v>
      </c>
      <c r="G163" s="106"/>
      <c r="H163" s="130"/>
      <c r="I163" s="104"/>
      <c r="J163" s="240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224"/>
      <c r="W163" s="111"/>
      <c r="X163" s="111"/>
      <c r="Y163" s="111"/>
      <c r="Z163" s="111"/>
    </row>
    <row r="164" spans="1:26" s="24" customFormat="1" ht="25" customHeight="1" x14ac:dyDescent="0.25">
      <c r="A164" s="258">
        <f t="shared" si="37"/>
        <v>45661</v>
      </c>
      <c r="B164" s="248">
        <v>45661</v>
      </c>
      <c r="C164" s="124" t="s">
        <v>242</v>
      </c>
      <c r="D164" s="103"/>
      <c r="E164" s="157"/>
      <c r="F164" s="109" t="s">
        <v>30</v>
      </c>
      <c r="G164" s="106"/>
      <c r="H164" s="130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212"/>
      <c r="U164" s="104"/>
      <c r="W164" s="112"/>
      <c r="X164" s="112"/>
      <c r="Y164" s="112"/>
      <c r="Z164" s="111"/>
    </row>
    <row r="165" spans="1:26" s="24" customFormat="1" ht="25" customHeight="1" x14ac:dyDescent="0.25">
      <c r="A165" s="258">
        <f t="shared" si="37"/>
        <v>45662</v>
      </c>
      <c r="B165" s="249">
        <v>45662</v>
      </c>
      <c r="C165" s="124" t="s">
        <v>242</v>
      </c>
      <c r="D165" s="103"/>
      <c r="E165" s="157"/>
      <c r="F165" s="109" t="s">
        <v>30</v>
      </c>
      <c r="G165" s="141"/>
      <c r="H165" s="130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212"/>
      <c r="U165" s="104"/>
      <c r="W165" s="111"/>
      <c r="X165" s="111"/>
      <c r="Y165" s="111"/>
      <c r="Z165" s="111"/>
    </row>
    <row r="166" spans="1:26" s="24" customFormat="1" ht="25" customHeight="1" x14ac:dyDescent="0.25">
      <c r="A166" s="258">
        <f t="shared" ref="A166" si="44">+B166</f>
        <v>45663</v>
      </c>
      <c r="B166" s="249">
        <v>45663</v>
      </c>
      <c r="C166" s="124" t="s">
        <v>242</v>
      </c>
      <c r="D166" s="103"/>
      <c r="E166" s="115"/>
      <c r="F166" s="103" t="s">
        <v>30</v>
      </c>
      <c r="G166" s="148"/>
      <c r="H166" s="105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212"/>
      <c r="U166" s="104"/>
      <c r="W166" s="111"/>
      <c r="X166" s="111"/>
      <c r="Y166" s="111"/>
      <c r="Z166" s="111"/>
    </row>
    <row r="167" spans="1:26" s="24" customFormat="1" ht="25" customHeight="1" x14ac:dyDescent="0.25">
      <c r="A167" s="258">
        <f t="shared" ref="A167:A168" si="45">+B167</f>
        <v>45664</v>
      </c>
      <c r="B167" s="248">
        <v>45664</v>
      </c>
      <c r="C167" s="103"/>
      <c r="D167" s="103"/>
      <c r="E167" s="115"/>
      <c r="F167" s="116"/>
      <c r="G167" s="148"/>
      <c r="H167" s="105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W167" s="111"/>
      <c r="X167" s="111"/>
      <c r="Y167" s="111"/>
      <c r="Z167" s="111"/>
    </row>
    <row r="168" spans="1:26" s="24" customFormat="1" ht="25" customHeight="1" x14ac:dyDescent="0.25">
      <c r="A168" s="221">
        <f t="shared" si="45"/>
        <v>45665</v>
      </c>
      <c r="B168" s="222">
        <v>45665</v>
      </c>
      <c r="C168" s="219" t="s">
        <v>176</v>
      </c>
      <c r="D168" s="220"/>
      <c r="E168" s="115"/>
      <c r="F168" s="116"/>
      <c r="G168" s="148"/>
      <c r="H168" s="105"/>
      <c r="I168" s="212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W168" s="111"/>
      <c r="X168" s="111"/>
      <c r="Y168" s="111"/>
      <c r="Z168" s="111"/>
    </row>
    <row r="169" spans="1:26" s="137" customFormat="1" ht="25" customHeight="1" x14ac:dyDescent="0.25">
      <c r="A169" s="258">
        <f t="shared" si="37"/>
        <v>45666</v>
      </c>
      <c r="B169" s="248">
        <v>45666</v>
      </c>
      <c r="C169" s="103"/>
      <c r="D169" s="103"/>
      <c r="E169" s="115"/>
      <c r="F169" s="103"/>
      <c r="G169" s="148"/>
      <c r="H169" s="105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36"/>
      <c r="W169" s="111"/>
      <c r="X169" s="111"/>
      <c r="Y169" s="111"/>
      <c r="Z169" s="112"/>
    </row>
    <row r="170" spans="1:26" s="137" customFormat="1" ht="25" customHeight="1" x14ac:dyDescent="0.25">
      <c r="A170" s="258">
        <f t="shared" si="37"/>
        <v>45667</v>
      </c>
      <c r="B170" s="248">
        <v>45667</v>
      </c>
      <c r="C170" s="103"/>
      <c r="D170" s="103"/>
      <c r="E170" s="115"/>
      <c r="F170" s="103"/>
      <c r="G170" s="148"/>
      <c r="H170" s="105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36"/>
      <c r="W170" s="111"/>
      <c r="X170" s="111"/>
      <c r="Y170" s="111"/>
      <c r="Z170" s="112"/>
    </row>
    <row r="171" spans="1:26" s="137" customFormat="1" ht="25" customHeight="1" x14ac:dyDescent="0.25">
      <c r="A171" s="258">
        <f t="shared" si="37"/>
        <v>45668</v>
      </c>
      <c r="B171" s="282">
        <v>45668</v>
      </c>
      <c r="C171" s="103" t="s">
        <v>254</v>
      </c>
      <c r="D171" s="103" t="s">
        <v>37</v>
      </c>
      <c r="E171" s="115" t="s">
        <v>101</v>
      </c>
      <c r="F171" s="103" t="s">
        <v>30</v>
      </c>
      <c r="G171" s="148">
        <v>0.375</v>
      </c>
      <c r="H171" s="105"/>
      <c r="I171" s="104"/>
      <c r="J171" s="104"/>
      <c r="K171" s="104"/>
      <c r="L171" s="104"/>
      <c r="M171" s="266"/>
      <c r="N171" s="104"/>
      <c r="O171" s="104"/>
      <c r="P171" s="104"/>
      <c r="Q171" s="104"/>
      <c r="R171" s="104"/>
      <c r="S171" s="104"/>
      <c r="T171" s="104"/>
      <c r="U171" s="104"/>
      <c r="V171" s="136"/>
      <c r="W171" s="111"/>
      <c r="X171" s="111"/>
      <c r="Y171" s="111"/>
      <c r="Z171" s="112"/>
    </row>
    <row r="172" spans="1:26" s="137" customFormat="1" ht="25" customHeight="1" x14ac:dyDescent="0.25">
      <c r="A172" s="258">
        <f>+B171</f>
        <v>45668</v>
      </c>
      <c r="B172" s="283"/>
      <c r="C172" s="253" t="s">
        <v>331</v>
      </c>
      <c r="D172" s="103"/>
      <c r="E172" s="115"/>
      <c r="F172" s="103"/>
      <c r="G172" s="148"/>
      <c r="H172" s="105"/>
      <c r="I172" s="104"/>
      <c r="J172" s="104"/>
      <c r="K172" s="104"/>
      <c r="L172" s="104"/>
      <c r="M172" s="266"/>
      <c r="N172" s="104"/>
      <c r="O172" s="104"/>
      <c r="P172" s="104"/>
      <c r="Q172" s="104"/>
      <c r="R172" s="104"/>
      <c r="S172" s="104"/>
      <c r="T172" s="104"/>
      <c r="U172" s="104"/>
      <c r="V172" s="136"/>
      <c r="W172" s="111"/>
      <c r="X172" s="111"/>
      <c r="Y172" s="111"/>
      <c r="Z172" s="112"/>
    </row>
    <row r="173" spans="1:26" s="137" customFormat="1" ht="25" customHeight="1" x14ac:dyDescent="0.25">
      <c r="A173" s="258">
        <f t="shared" si="37"/>
        <v>45669</v>
      </c>
      <c r="B173" s="249">
        <v>45669</v>
      </c>
      <c r="C173" s="103" t="s">
        <v>256</v>
      </c>
      <c r="D173" s="103" t="s">
        <v>23</v>
      </c>
      <c r="E173" s="115" t="s">
        <v>139</v>
      </c>
      <c r="F173" s="103" t="s">
        <v>30</v>
      </c>
      <c r="G173" s="148">
        <v>0.41666666666666669</v>
      </c>
      <c r="H173" s="105"/>
      <c r="I173" s="104"/>
      <c r="J173" s="104"/>
      <c r="K173" s="213"/>
      <c r="L173" s="104"/>
      <c r="M173" s="104"/>
      <c r="N173" s="166"/>
      <c r="O173" s="166"/>
      <c r="P173" s="166"/>
      <c r="Q173" s="104"/>
      <c r="R173" s="104"/>
      <c r="S173" s="104"/>
      <c r="T173" s="104"/>
      <c r="U173" s="104"/>
      <c r="V173" s="136"/>
      <c r="W173" s="111"/>
      <c r="X173" s="111"/>
      <c r="Y173" s="111"/>
      <c r="Z173" s="112"/>
    </row>
    <row r="174" spans="1:26" s="137" customFormat="1" ht="25" customHeight="1" x14ac:dyDescent="0.25">
      <c r="A174" s="258">
        <f t="shared" ref="A174" si="46">+B174</f>
        <v>45669</v>
      </c>
      <c r="B174" s="249">
        <v>45669</v>
      </c>
      <c r="C174" s="103" t="s">
        <v>256</v>
      </c>
      <c r="D174" s="103" t="s">
        <v>21</v>
      </c>
      <c r="E174" s="115" t="s">
        <v>139</v>
      </c>
      <c r="F174" s="103" t="s">
        <v>36</v>
      </c>
      <c r="G174" s="148">
        <v>0.41666666666666669</v>
      </c>
      <c r="H174" s="105"/>
      <c r="I174" s="104"/>
      <c r="J174" s="104"/>
      <c r="K174" s="213"/>
      <c r="L174" s="104"/>
      <c r="M174" s="104"/>
      <c r="N174" s="166"/>
      <c r="O174" s="166"/>
      <c r="P174" s="166"/>
      <c r="Q174" s="104"/>
      <c r="R174" s="104"/>
      <c r="S174" s="104"/>
      <c r="T174" s="104"/>
      <c r="U174" s="104"/>
      <c r="V174" s="136"/>
      <c r="W174" s="111"/>
      <c r="X174" s="111"/>
      <c r="Y174" s="111"/>
      <c r="Z174" s="112"/>
    </row>
    <row r="175" spans="1:26" s="24" customFormat="1" ht="25" customHeight="1" x14ac:dyDescent="0.25">
      <c r="A175" s="209">
        <f t="shared" si="37"/>
        <v>45670</v>
      </c>
      <c r="B175" s="279">
        <v>45670</v>
      </c>
      <c r="C175" s="103" t="s">
        <v>293</v>
      </c>
      <c r="D175" s="103" t="s">
        <v>295</v>
      </c>
      <c r="E175" s="157" t="s">
        <v>102</v>
      </c>
      <c r="F175" s="109" t="s">
        <v>36</v>
      </c>
      <c r="G175" s="148">
        <v>0.77083333333333337</v>
      </c>
      <c r="H175" s="130"/>
      <c r="I175" s="104"/>
      <c r="J175" s="104"/>
      <c r="K175" s="213"/>
      <c r="L175" s="104"/>
      <c r="M175" s="166"/>
      <c r="N175" s="104"/>
      <c r="O175" s="104"/>
      <c r="P175" s="104"/>
      <c r="Q175" s="104"/>
      <c r="R175" s="104"/>
      <c r="S175" s="104"/>
      <c r="T175" s="104"/>
      <c r="U175" s="104"/>
      <c r="W175" s="111"/>
      <c r="X175" s="111"/>
      <c r="Y175" s="111"/>
      <c r="Z175" s="111"/>
    </row>
    <row r="176" spans="1:26" s="24" customFormat="1" ht="25" customHeight="1" x14ac:dyDescent="0.25">
      <c r="A176" s="209">
        <f>+B175</f>
        <v>45670</v>
      </c>
      <c r="B176" s="280"/>
      <c r="C176" s="253" t="s">
        <v>339</v>
      </c>
      <c r="D176" s="103"/>
      <c r="E176" s="157"/>
      <c r="F176" s="109"/>
      <c r="G176" s="148"/>
      <c r="H176" s="130"/>
      <c r="I176" s="104"/>
      <c r="J176" s="104"/>
      <c r="K176" s="213"/>
      <c r="L176" s="104"/>
      <c r="M176" s="166"/>
      <c r="N176" s="104"/>
      <c r="O176" s="104"/>
      <c r="P176" s="104"/>
      <c r="Q176" s="104"/>
      <c r="R176" s="104"/>
      <c r="S176" s="104"/>
      <c r="T176" s="104"/>
      <c r="U176" s="104"/>
      <c r="W176" s="111"/>
      <c r="X176" s="111"/>
      <c r="Y176" s="111"/>
      <c r="Z176" s="111"/>
    </row>
    <row r="177" spans="1:26" s="24" customFormat="1" ht="25" customHeight="1" x14ac:dyDescent="0.25">
      <c r="A177" s="258">
        <f t="shared" si="37"/>
        <v>45671</v>
      </c>
      <c r="B177" s="248">
        <v>45671</v>
      </c>
      <c r="C177" s="103"/>
      <c r="D177" s="103"/>
      <c r="E177" s="157"/>
      <c r="F177" s="109"/>
      <c r="G177" s="141"/>
      <c r="H177" s="130"/>
      <c r="I177" s="104"/>
      <c r="J177" s="104"/>
      <c r="K177" s="104"/>
      <c r="L177" s="104"/>
      <c r="M177" s="104"/>
      <c r="N177" s="166"/>
      <c r="O177" s="166"/>
      <c r="P177" s="166"/>
      <c r="Q177" s="104"/>
      <c r="R177" s="104"/>
      <c r="S177" s="104"/>
      <c r="T177" s="104"/>
      <c r="U177" s="104"/>
      <c r="W177" s="111"/>
      <c r="X177" s="111"/>
      <c r="Y177" s="111"/>
      <c r="Z177" s="111"/>
    </row>
    <row r="178" spans="1:26" s="24" customFormat="1" ht="25" customHeight="1" x14ac:dyDescent="0.25">
      <c r="A178" s="221">
        <f t="shared" si="37"/>
        <v>45672</v>
      </c>
      <c r="B178" s="222">
        <v>45672</v>
      </c>
      <c r="C178" s="219" t="s">
        <v>162</v>
      </c>
      <c r="D178" s="220"/>
      <c r="E178" s="166"/>
      <c r="F178" s="162"/>
      <c r="G178" s="166"/>
      <c r="H178" s="167"/>
      <c r="I178" s="262"/>
      <c r="J178" s="166"/>
      <c r="K178" s="166"/>
      <c r="L178" s="166"/>
      <c r="M178" s="166"/>
      <c r="N178" s="166"/>
      <c r="O178" s="166"/>
      <c r="P178" s="166"/>
      <c r="Q178" s="166"/>
      <c r="R178" s="166"/>
      <c r="S178" s="104"/>
      <c r="T178" s="104"/>
      <c r="U178" s="104"/>
      <c r="W178" s="111"/>
      <c r="X178" s="111"/>
      <c r="Y178" s="111"/>
      <c r="Z178" s="111"/>
    </row>
    <row r="179" spans="1:26" s="24" customFormat="1" ht="25" customHeight="1" x14ac:dyDescent="0.25">
      <c r="A179" s="217">
        <f t="shared" si="37"/>
        <v>45673</v>
      </c>
      <c r="B179" s="218">
        <v>45673</v>
      </c>
      <c r="C179" s="214" t="s">
        <v>149</v>
      </c>
      <c r="D179" s="215"/>
      <c r="E179" s="166"/>
      <c r="F179" s="162"/>
      <c r="G179" s="166"/>
      <c r="H179" s="167"/>
      <c r="I179" s="231"/>
      <c r="J179" s="166"/>
      <c r="K179" s="166"/>
      <c r="L179" s="166"/>
      <c r="M179" s="166"/>
      <c r="N179" s="166"/>
      <c r="O179" s="166"/>
      <c r="P179" s="166"/>
      <c r="Q179" s="166"/>
      <c r="R179" s="166"/>
      <c r="S179" s="104"/>
      <c r="T179" s="104"/>
      <c r="U179" s="104"/>
      <c r="W179" s="111"/>
      <c r="X179" s="111"/>
      <c r="Y179" s="111"/>
      <c r="Z179" s="111"/>
    </row>
    <row r="180" spans="1:26" s="24" customFormat="1" ht="25" customHeight="1" x14ac:dyDescent="0.25">
      <c r="A180" s="258">
        <f t="shared" si="37"/>
        <v>45674</v>
      </c>
      <c r="B180" s="248">
        <v>45674</v>
      </c>
      <c r="C180" s="103"/>
      <c r="D180" s="162"/>
      <c r="E180" s="166"/>
      <c r="F180" s="162"/>
      <c r="G180" s="166"/>
      <c r="H180" s="167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04"/>
      <c r="T180" s="104"/>
      <c r="U180" s="104"/>
      <c r="W180" s="111"/>
      <c r="X180" s="111"/>
      <c r="Y180" s="111"/>
      <c r="Z180" s="111"/>
    </row>
    <row r="181" spans="1:26" s="24" customFormat="1" ht="25" customHeight="1" x14ac:dyDescent="0.25">
      <c r="A181" s="258">
        <f t="shared" si="37"/>
        <v>45675</v>
      </c>
      <c r="B181" s="248">
        <v>45675</v>
      </c>
      <c r="C181" s="103" t="s">
        <v>255</v>
      </c>
      <c r="D181" s="251" t="s">
        <v>300</v>
      </c>
      <c r="E181" s="166">
        <v>5</v>
      </c>
      <c r="F181" s="162" t="s">
        <v>30</v>
      </c>
      <c r="G181" s="268">
        <v>0.375</v>
      </c>
      <c r="H181" s="167"/>
      <c r="I181" s="166"/>
      <c r="J181" s="166"/>
      <c r="K181" s="166"/>
      <c r="L181" s="211"/>
      <c r="M181" s="166"/>
      <c r="N181" s="104"/>
      <c r="O181" s="104"/>
      <c r="P181" s="104"/>
      <c r="Q181" s="166"/>
      <c r="R181" s="104"/>
      <c r="S181" s="104"/>
      <c r="T181" s="104"/>
      <c r="U181" s="104"/>
      <c r="W181" s="111"/>
      <c r="X181" s="111"/>
      <c r="Y181" s="111"/>
      <c r="Z181" s="111"/>
    </row>
    <row r="182" spans="1:26" s="24" customFormat="1" ht="25" customHeight="1" x14ac:dyDescent="0.25">
      <c r="A182" s="258">
        <f t="shared" ref="A182" si="47">+B182</f>
        <v>45675</v>
      </c>
      <c r="B182" s="248">
        <v>45675</v>
      </c>
      <c r="C182" s="103" t="s">
        <v>255</v>
      </c>
      <c r="D182" s="251" t="s">
        <v>21</v>
      </c>
      <c r="E182" s="166">
        <v>5</v>
      </c>
      <c r="F182" s="162" t="s">
        <v>36</v>
      </c>
      <c r="G182" s="166"/>
      <c r="H182" s="167">
        <v>0.45833333333333331</v>
      </c>
      <c r="I182" s="166"/>
      <c r="J182" s="166"/>
      <c r="K182" s="166"/>
      <c r="L182" s="211"/>
      <c r="M182" s="166"/>
      <c r="N182" s="104"/>
      <c r="O182" s="104"/>
      <c r="P182" s="104"/>
      <c r="Q182" s="166"/>
      <c r="R182" s="104"/>
      <c r="S182" s="104"/>
      <c r="T182" s="104"/>
      <c r="U182" s="104"/>
      <c r="W182" s="111"/>
      <c r="X182" s="111"/>
      <c r="Y182" s="111"/>
      <c r="Z182" s="111"/>
    </row>
    <row r="183" spans="1:26" s="24" customFormat="1" ht="25" customHeight="1" x14ac:dyDescent="0.25">
      <c r="A183" s="258">
        <f t="shared" si="37"/>
        <v>45676</v>
      </c>
      <c r="B183" s="249">
        <v>45676</v>
      </c>
      <c r="C183" s="103" t="s">
        <v>152</v>
      </c>
      <c r="D183" s="103"/>
      <c r="E183" s="115" t="s">
        <v>29</v>
      </c>
      <c r="F183" s="103" t="s">
        <v>30</v>
      </c>
      <c r="G183" s="148">
        <v>0.41666666666666669</v>
      </c>
      <c r="H183" s="105">
        <v>0.60416666666666663</v>
      </c>
      <c r="I183" s="104"/>
      <c r="J183" s="104"/>
      <c r="K183" s="104"/>
      <c r="L183" s="104"/>
      <c r="M183" s="104"/>
      <c r="N183" s="104"/>
      <c r="O183" s="104"/>
      <c r="P183" s="230"/>
      <c r="Q183" s="104"/>
      <c r="R183" s="104"/>
      <c r="S183" s="104"/>
      <c r="T183" s="104"/>
      <c r="U183" s="104"/>
      <c r="W183" s="111"/>
      <c r="X183" s="111"/>
      <c r="Y183" s="111"/>
      <c r="Z183" s="111"/>
    </row>
    <row r="184" spans="1:26" s="24" customFormat="1" ht="25" customHeight="1" x14ac:dyDescent="0.25">
      <c r="A184" s="258">
        <f t="shared" ref="A184" si="48">+B184</f>
        <v>45676</v>
      </c>
      <c r="B184" s="249">
        <v>45676</v>
      </c>
      <c r="C184" s="103" t="s">
        <v>152</v>
      </c>
      <c r="D184" s="103"/>
      <c r="E184" s="115" t="s">
        <v>29</v>
      </c>
      <c r="F184" s="103" t="s">
        <v>36</v>
      </c>
      <c r="G184" s="148">
        <v>0.41666666666666669</v>
      </c>
      <c r="H184" s="105">
        <v>0.60416666666666663</v>
      </c>
      <c r="I184" s="104"/>
      <c r="J184" s="104"/>
      <c r="K184" s="104"/>
      <c r="L184" s="104"/>
      <c r="M184" s="104"/>
      <c r="N184" s="104"/>
      <c r="O184" s="104"/>
      <c r="P184" s="230"/>
      <c r="Q184" s="104"/>
      <c r="R184" s="104"/>
      <c r="S184" s="104"/>
      <c r="T184" s="104"/>
      <c r="U184" s="104"/>
      <c r="W184" s="111"/>
      <c r="X184" s="111"/>
      <c r="Y184" s="111"/>
      <c r="Z184" s="111"/>
    </row>
    <row r="185" spans="1:26" s="24" customFormat="1" ht="25" customHeight="1" x14ac:dyDescent="0.25">
      <c r="A185" s="209">
        <f t="shared" si="37"/>
        <v>45677</v>
      </c>
      <c r="B185" s="279">
        <v>45677</v>
      </c>
      <c r="C185" s="103" t="s">
        <v>68</v>
      </c>
      <c r="D185" s="103" t="s">
        <v>291</v>
      </c>
      <c r="E185" s="115" t="s">
        <v>101</v>
      </c>
      <c r="F185" s="103" t="s">
        <v>30</v>
      </c>
      <c r="G185" s="148">
        <v>0.77083333333333337</v>
      </c>
      <c r="H185" s="105"/>
      <c r="I185" s="104"/>
      <c r="J185" s="104"/>
      <c r="K185" s="104"/>
      <c r="L185" s="211"/>
      <c r="M185" s="104"/>
      <c r="N185" s="104"/>
      <c r="O185" s="104"/>
      <c r="P185" s="104"/>
      <c r="Q185" s="104"/>
      <c r="R185" s="104"/>
      <c r="S185" s="104"/>
      <c r="T185" s="104"/>
      <c r="U185" s="104"/>
      <c r="W185" s="111"/>
      <c r="X185" s="111"/>
      <c r="Y185" s="111"/>
      <c r="Z185" s="111"/>
    </row>
    <row r="186" spans="1:26" s="24" customFormat="1" ht="25" customHeight="1" x14ac:dyDescent="0.25">
      <c r="A186" s="209">
        <f>+B185</f>
        <v>45677</v>
      </c>
      <c r="B186" s="281"/>
      <c r="C186" s="253" t="s">
        <v>353</v>
      </c>
      <c r="D186" s="103"/>
      <c r="E186" s="115"/>
      <c r="F186" s="103"/>
      <c r="G186" s="148"/>
      <c r="H186" s="105"/>
      <c r="I186" s="104"/>
      <c r="J186" s="104"/>
      <c r="K186" s="104"/>
      <c r="L186" s="211"/>
      <c r="M186" s="104"/>
      <c r="N186" s="104"/>
      <c r="O186" s="104"/>
      <c r="P186" s="104"/>
      <c r="Q186" s="104"/>
      <c r="R186" s="104"/>
      <c r="S186" s="104"/>
      <c r="T186" s="104"/>
      <c r="U186" s="104"/>
      <c r="W186" s="111"/>
      <c r="X186" s="111"/>
      <c r="Y186" s="111"/>
      <c r="Z186" s="111"/>
    </row>
    <row r="187" spans="1:26" s="24" customFormat="1" ht="25" customHeight="1" x14ac:dyDescent="0.25">
      <c r="A187" s="209">
        <f>+B185</f>
        <v>45677</v>
      </c>
      <c r="B187" s="280"/>
      <c r="C187" s="253" t="s">
        <v>354</v>
      </c>
      <c r="D187" s="103"/>
      <c r="E187" s="115"/>
      <c r="F187" s="103"/>
      <c r="G187" s="148"/>
      <c r="H187" s="105"/>
      <c r="I187" s="104"/>
      <c r="J187" s="104"/>
      <c r="K187" s="104"/>
      <c r="L187" s="211"/>
      <c r="M187" s="104"/>
      <c r="N187" s="104"/>
      <c r="O187" s="104"/>
      <c r="P187" s="104"/>
      <c r="Q187" s="104"/>
      <c r="R187" s="104"/>
      <c r="S187" s="104"/>
      <c r="T187" s="104"/>
      <c r="U187" s="104"/>
      <c r="W187" s="111"/>
      <c r="X187" s="111"/>
      <c r="Y187" s="111"/>
      <c r="Z187" s="111"/>
    </row>
    <row r="188" spans="1:26" s="24" customFormat="1" ht="25" customHeight="1" x14ac:dyDescent="0.25">
      <c r="A188" s="209">
        <f t="shared" ref="A188" si="49">+B188</f>
        <v>45677</v>
      </c>
      <c r="B188" s="279">
        <v>45677</v>
      </c>
      <c r="C188" s="103" t="s">
        <v>68</v>
      </c>
      <c r="D188" s="103" t="s">
        <v>292</v>
      </c>
      <c r="E188" s="115" t="s">
        <v>101</v>
      </c>
      <c r="F188" s="103" t="s">
        <v>36</v>
      </c>
      <c r="G188" s="148">
        <v>0.77083333333333337</v>
      </c>
      <c r="H188" s="105"/>
      <c r="I188" s="104"/>
      <c r="J188" s="104"/>
      <c r="K188" s="104"/>
      <c r="L188" s="211"/>
      <c r="M188" s="104"/>
      <c r="N188" s="104"/>
      <c r="O188" s="104"/>
      <c r="P188" s="104"/>
      <c r="Q188" s="104"/>
      <c r="R188" s="104"/>
      <c r="S188" s="104"/>
      <c r="T188" s="104"/>
      <c r="U188" s="104"/>
      <c r="W188" s="111"/>
      <c r="X188" s="111"/>
      <c r="Y188" s="111"/>
      <c r="Z188" s="111"/>
    </row>
    <row r="189" spans="1:26" s="24" customFormat="1" ht="25" customHeight="1" x14ac:dyDescent="0.25">
      <c r="A189" s="209">
        <f>+B188</f>
        <v>45677</v>
      </c>
      <c r="B189" s="280"/>
      <c r="C189" s="253" t="s">
        <v>409</v>
      </c>
      <c r="D189" s="103"/>
      <c r="E189" s="115"/>
      <c r="F189" s="103"/>
      <c r="G189" s="148"/>
      <c r="H189" s="105"/>
      <c r="I189" s="104"/>
      <c r="J189" s="104"/>
      <c r="K189" s="104"/>
      <c r="L189" s="211"/>
      <c r="M189" s="104"/>
      <c r="N189" s="104"/>
      <c r="O189" s="104"/>
      <c r="P189" s="104"/>
      <c r="Q189" s="104"/>
      <c r="R189" s="104"/>
      <c r="S189" s="104"/>
      <c r="T189" s="104"/>
      <c r="U189" s="104"/>
      <c r="W189" s="111"/>
      <c r="X189" s="111"/>
      <c r="Y189" s="111"/>
      <c r="Z189" s="111"/>
    </row>
    <row r="190" spans="1:26" s="13" customFormat="1" ht="25" customHeight="1" x14ac:dyDescent="0.25">
      <c r="A190" s="258">
        <f t="shared" si="37"/>
        <v>45678</v>
      </c>
      <c r="B190" s="248">
        <v>45678</v>
      </c>
      <c r="C190" s="103"/>
      <c r="D190" s="103"/>
      <c r="E190" s="157"/>
      <c r="F190" s="109"/>
      <c r="G190" s="106"/>
      <c r="H190" s="130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24"/>
      <c r="W190" s="111"/>
      <c r="X190" s="111"/>
      <c r="Y190" s="111"/>
      <c r="Z190" s="112"/>
    </row>
    <row r="191" spans="1:26" s="13" customFormat="1" ht="25" customHeight="1" x14ac:dyDescent="0.25">
      <c r="A191" s="258">
        <f t="shared" si="37"/>
        <v>45679</v>
      </c>
      <c r="B191" s="248">
        <v>45679</v>
      </c>
      <c r="C191" s="103"/>
      <c r="D191" s="103"/>
      <c r="E191" s="115"/>
      <c r="F191" s="103"/>
      <c r="G191" s="148"/>
      <c r="H191" s="105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24"/>
      <c r="W191" s="112"/>
      <c r="X191" s="112"/>
      <c r="Y191" s="112"/>
      <c r="Z191" s="112"/>
    </row>
    <row r="192" spans="1:26" s="13" customFormat="1" ht="25" customHeight="1" x14ac:dyDescent="0.25">
      <c r="A192" s="258">
        <f t="shared" ref="A192" si="50">+B192</f>
        <v>45680</v>
      </c>
      <c r="B192" s="248">
        <v>45680</v>
      </c>
      <c r="C192" s="103"/>
      <c r="D192" s="103"/>
      <c r="E192" s="115"/>
      <c r="F192" s="103"/>
      <c r="G192" s="148"/>
      <c r="H192" s="105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24"/>
      <c r="W192" s="112"/>
      <c r="X192" s="112"/>
      <c r="Y192" s="112"/>
      <c r="Z192" s="112"/>
    </row>
    <row r="193" spans="1:26" s="13" customFormat="1" ht="25" customHeight="1" x14ac:dyDescent="0.25">
      <c r="A193" s="258">
        <f t="shared" si="37"/>
        <v>45681</v>
      </c>
      <c r="B193" s="248">
        <v>45681</v>
      </c>
      <c r="C193" s="109" t="s">
        <v>260</v>
      </c>
      <c r="D193" s="109"/>
      <c r="E193" s="157" t="s">
        <v>101</v>
      </c>
      <c r="F193" s="109" t="s">
        <v>30</v>
      </c>
      <c r="G193" s="141">
        <v>0.66666666666666663</v>
      </c>
      <c r="H193" s="130"/>
      <c r="I193" s="106"/>
      <c r="J193" s="104"/>
      <c r="K193" s="106"/>
      <c r="L193" s="106"/>
      <c r="M193" s="106"/>
      <c r="N193" s="106"/>
      <c r="O193" s="106"/>
      <c r="P193" s="106"/>
      <c r="Q193" s="106"/>
      <c r="R193" s="106"/>
      <c r="S193" s="274"/>
      <c r="T193" s="106"/>
      <c r="U193" s="106"/>
      <c r="V193" s="24"/>
      <c r="W193" s="112"/>
      <c r="X193" s="112"/>
      <c r="Y193" s="112"/>
      <c r="Z193" s="112"/>
    </row>
    <row r="194" spans="1:26" s="13" customFormat="1" ht="25" customHeight="1" x14ac:dyDescent="0.25">
      <c r="A194" s="258">
        <f t="shared" si="37"/>
        <v>45681</v>
      </c>
      <c r="B194" s="248">
        <v>45681</v>
      </c>
      <c r="C194" s="124" t="s">
        <v>243</v>
      </c>
      <c r="D194" s="103"/>
      <c r="E194" s="106"/>
      <c r="F194" s="109"/>
      <c r="G194" s="105"/>
      <c r="H194" s="105"/>
      <c r="I194" s="104"/>
      <c r="J194" s="240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24"/>
      <c r="W194" s="112"/>
      <c r="X194" s="112"/>
      <c r="Y194" s="112"/>
      <c r="Z194" s="112"/>
    </row>
    <row r="195" spans="1:26" s="13" customFormat="1" ht="25" customHeight="1" x14ac:dyDescent="0.25">
      <c r="A195" s="258">
        <f t="shared" si="37"/>
        <v>45682</v>
      </c>
      <c r="B195" s="282">
        <v>45682</v>
      </c>
      <c r="C195" s="103" t="s">
        <v>254</v>
      </c>
      <c r="D195" s="103" t="s">
        <v>37</v>
      </c>
      <c r="E195" s="157" t="s">
        <v>102</v>
      </c>
      <c r="F195" s="109" t="s">
        <v>36</v>
      </c>
      <c r="G195" s="141">
        <v>0.45833333333333331</v>
      </c>
      <c r="H195" s="130"/>
      <c r="I195" s="104"/>
      <c r="J195" s="240"/>
      <c r="K195" s="104"/>
      <c r="L195" s="104"/>
      <c r="M195" s="266"/>
      <c r="N195" s="104"/>
      <c r="O195" s="104"/>
      <c r="P195" s="104"/>
      <c r="Q195" s="104"/>
      <c r="R195" s="104"/>
      <c r="S195" s="104"/>
      <c r="T195" s="104"/>
      <c r="U195" s="104"/>
      <c r="V195" s="24"/>
      <c r="W195" s="112"/>
      <c r="X195" s="112"/>
      <c r="Y195" s="112"/>
      <c r="Z195" s="112"/>
    </row>
    <row r="196" spans="1:26" s="13" customFormat="1" ht="25" customHeight="1" x14ac:dyDescent="0.25">
      <c r="A196" s="258">
        <f>+B195</f>
        <v>45682</v>
      </c>
      <c r="B196" s="283"/>
      <c r="C196" s="253" t="s">
        <v>332</v>
      </c>
      <c r="D196" s="103"/>
      <c r="E196" s="157"/>
      <c r="F196" s="109"/>
      <c r="G196" s="141"/>
      <c r="H196" s="130"/>
      <c r="I196" s="104"/>
      <c r="J196" s="240"/>
      <c r="K196" s="104"/>
      <c r="L196" s="104"/>
      <c r="M196" s="266"/>
      <c r="N196" s="104"/>
      <c r="O196" s="104"/>
      <c r="P196" s="104"/>
      <c r="Q196" s="104"/>
      <c r="R196" s="104"/>
      <c r="S196" s="104"/>
      <c r="T196" s="104"/>
      <c r="U196" s="104"/>
      <c r="V196" s="24"/>
      <c r="W196" s="112"/>
      <c r="X196" s="112"/>
      <c r="Y196" s="112"/>
      <c r="Z196" s="112"/>
    </row>
    <row r="197" spans="1:26" s="13" customFormat="1" ht="25" customHeight="1" x14ac:dyDescent="0.25">
      <c r="A197" s="258">
        <f t="shared" si="37"/>
        <v>45683</v>
      </c>
      <c r="B197" s="249">
        <v>45683</v>
      </c>
      <c r="C197" s="103"/>
      <c r="D197" s="103"/>
      <c r="E197" s="157"/>
      <c r="F197" s="109"/>
      <c r="G197" s="148"/>
      <c r="H197" s="105"/>
      <c r="I197" s="104"/>
      <c r="J197" s="240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24"/>
      <c r="W197" s="111"/>
      <c r="X197" s="111"/>
      <c r="Y197" s="111"/>
      <c r="Z197" s="112"/>
    </row>
    <row r="198" spans="1:26" s="136" customFormat="1" ht="25" customHeight="1" x14ac:dyDescent="0.25">
      <c r="A198" s="209">
        <f t="shared" si="37"/>
        <v>45684</v>
      </c>
      <c r="B198" s="210">
        <v>45684</v>
      </c>
      <c r="C198" s="109" t="s">
        <v>9</v>
      </c>
      <c r="D198" s="160" t="s">
        <v>133</v>
      </c>
      <c r="E198" s="157" t="s">
        <v>110</v>
      </c>
      <c r="F198" s="109" t="s">
        <v>30</v>
      </c>
      <c r="G198" s="130">
        <v>0.77083333333333337</v>
      </c>
      <c r="H198" s="130">
        <v>0.85416666666666663</v>
      </c>
      <c r="I198" s="106"/>
      <c r="J198" s="240"/>
      <c r="K198" s="106"/>
      <c r="L198" s="106"/>
      <c r="M198" s="106"/>
      <c r="N198" s="223"/>
      <c r="O198" s="104"/>
      <c r="P198" s="104"/>
      <c r="Q198" s="104"/>
      <c r="R198" s="104"/>
      <c r="S198" s="104"/>
      <c r="T198" s="104"/>
      <c r="U198" s="104"/>
      <c r="W198" s="111"/>
      <c r="X198" s="111"/>
      <c r="Y198" s="111"/>
      <c r="Z198" s="111"/>
    </row>
    <row r="199" spans="1:26" s="136" customFormat="1" ht="25" customHeight="1" x14ac:dyDescent="0.25">
      <c r="A199" s="258">
        <f t="shared" si="37"/>
        <v>45685</v>
      </c>
      <c r="B199" s="248">
        <v>45685</v>
      </c>
      <c r="C199" s="103"/>
      <c r="D199" s="103"/>
      <c r="E199" s="157"/>
      <c r="F199" s="109"/>
      <c r="G199" s="148"/>
      <c r="H199" s="105"/>
      <c r="I199" s="104"/>
      <c r="J199" s="240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W199" s="111"/>
      <c r="X199" s="111"/>
      <c r="Y199" s="111"/>
      <c r="Z199" s="111"/>
    </row>
    <row r="200" spans="1:26" s="136" customFormat="1" ht="25" customHeight="1" x14ac:dyDescent="0.25">
      <c r="A200" s="209">
        <f t="shared" si="37"/>
        <v>45686</v>
      </c>
      <c r="B200" s="210">
        <v>45686</v>
      </c>
      <c r="C200" s="103" t="s">
        <v>52</v>
      </c>
      <c r="D200" s="103"/>
      <c r="E200" s="157"/>
      <c r="F200" s="109" t="s">
        <v>36</v>
      </c>
      <c r="G200" s="148">
        <v>0.75</v>
      </c>
      <c r="H200" s="105"/>
      <c r="I200" s="104"/>
      <c r="J200" s="240"/>
      <c r="K200" s="104"/>
      <c r="L200" s="104"/>
      <c r="M200" s="104"/>
      <c r="N200" s="104"/>
      <c r="O200" s="104"/>
      <c r="P200" s="104"/>
      <c r="Q200" s="104"/>
      <c r="R200" s="104"/>
      <c r="S200" s="104"/>
      <c r="T200" s="212"/>
      <c r="U200" s="104"/>
      <c r="W200" s="111"/>
      <c r="X200" s="111"/>
      <c r="Y200" s="111"/>
      <c r="Z200" s="111"/>
    </row>
    <row r="201" spans="1:26" s="136" customFormat="1" ht="25" customHeight="1" x14ac:dyDescent="0.25">
      <c r="A201" s="228">
        <f t="shared" si="37"/>
        <v>45687</v>
      </c>
      <c r="B201" s="229">
        <v>45687</v>
      </c>
      <c r="C201" s="225" t="s">
        <v>155</v>
      </c>
      <c r="D201" s="226"/>
      <c r="E201" s="115"/>
      <c r="F201" s="103"/>
      <c r="G201" s="148"/>
      <c r="H201" s="105"/>
      <c r="I201" s="227"/>
      <c r="J201" s="240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W201" s="111"/>
      <c r="X201" s="111"/>
      <c r="Y201" s="111"/>
      <c r="Z201" s="111"/>
    </row>
    <row r="202" spans="1:26" s="136" customFormat="1" ht="25" customHeight="1" x14ac:dyDescent="0.25">
      <c r="A202" s="258">
        <f t="shared" si="37"/>
        <v>45688</v>
      </c>
      <c r="B202" s="248">
        <v>45688</v>
      </c>
      <c r="C202" s="103"/>
      <c r="D202" s="103"/>
      <c r="E202" s="157"/>
      <c r="F202" s="109"/>
      <c r="G202" s="148"/>
      <c r="H202" s="105"/>
      <c r="I202" s="104"/>
      <c r="J202" s="240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W202" s="112"/>
      <c r="X202" s="112"/>
      <c r="Y202" s="112"/>
      <c r="Z202" s="111"/>
    </row>
    <row r="203" spans="1:26" s="136" customFormat="1" ht="25" customHeight="1" x14ac:dyDescent="0.25">
      <c r="A203" s="258">
        <f t="shared" si="37"/>
        <v>45689</v>
      </c>
      <c r="B203" s="248">
        <v>45689</v>
      </c>
      <c r="C203" s="103"/>
      <c r="D203" s="103"/>
      <c r="E203" s="115"/>
      <c r="F203" s="103"/>
      <c r="G203" s="148"/>
      <c r="H203" s="105"/>
      <c r="I203" s="104"/>
      <c r="J203" s="240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W203" s="112"/>
      <c r="X203" s="112"/>
      <c r="Y203" s="112"/>
      <c r="Z203" s="111"/>
    </row>
    <row r="204" spans="1:26" s="136" customFormat="1" ht="25" customHeight="1" x14ac:dyDescent="0.25">
      <c r="A204" s="258">
        <f t="shared" si="37"/>
        <v>45690</v>
      </c>
      <c r="B204" s="249">
        <v>45690</v>
      </c>
      <c r="C204" s="124" t="s">
        <v>244</v>
      </c>
      <c r="D204" s="103"/>
      <c r="E204" s="115"/>
      <c r="F204" s="103"/>
      <c r="G204" s="148"/>
      <c r="H204" s="105"/>
      <c r="I204" s="104"/>
      <c r="J204" s="240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W204" s="112"/>
      <c r="X204" s="112"/>
      <c r="Y204" s="112"/>
      <c r="Z204" s="111"/>
    </row>
    <row r="205" spans="1:26" s="136" customFormat="1" ht="25" customHeight="1" x14ac:dyDescent="0.25">
      <c r="A205" s="209">
        <f t="shared" si="37"/>
        <v>45691</v>
      </c>
      <c r="B205" s="210">
        <v>45691</v>
      </c>
      <c r="C205" s="103"/>
      <c r="D205" s="103"/>
      <c r="E205" s="106"/>
      <c r="F205" s="109"/>
      <c r="G205" s="130"/>
      <c r="H205" s="130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W205" s="112"/>
      <c r="X205" s="112"/>
      <c r="Y205" s="112"/>
      <c r="Z205" s="111"/>
    </row>
    <row r="206" spans="1:26" s="136" customFormat="1" ht="25" customHeight="1" x14ac:dyDescent="0.25">
      <c r="A206" s="258">
        <f t="shared" si="37"/>
        <v>45692</v>
      </c>
      <c r="B206" s="248">
        <v>45692</v>
      </c>
      <c r="C206" s="103"/>
      <c r="D206" s="103"/>
      <c r="E206" s="157"/>
      <c r="F206" s="109"/>
      <c r="G206" s="141"/>
      <c r="H206" s="130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W206" s="112"/>
      <c r="X206" s="112"/>
      <c r="Y206" s="112"/>
      <c r="Z206" s="111"/>
    </row>
    <row r="207" spans="1:26" s="136" customFormat="1" ht="25" customHeight="1" x14ac:dyDescent="0.25">
      <c r="A207" s="221">
        <f t="shared" si="37"/>
        <v>45693</v>
      </c>
      <c r="B207" s="222">
        <v>45693</v>
      </c>
      <c r="C207" s="233" t="s">
        <v>156</v>
      </c>
      <c r="D207" s="220"/>
      <c r="E207" s="115"/>
      <c r="F207" s="103"/>
      <c r="G207" s="148"/>
      <c r="H207" s="105"/>
      <c r="I207" s="212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W207" s="112"/>
      <c r="X207" s="112"/>
      <c r="Y207" s="112"/>
      <c r="Z207" s="111"/>
    </row>
    <row r="208" spans="1:26" s="136" customFormat="1" ht="25" customHeight="1" x14ac:dyDescent="0.25">
      <c r="A208" s="258">
        <f t="shared" ref="A208" si="51">+B208</f>
        <v>45694</v>
      </c>
      <c r="B208" s="248">
        <v>45694</v>
      </c>
      <c r="C208" s="103"/>
      <c r="D208" s="103"/>
      <c r="E208" s="115"/>
      <c r="F208" s="103"/>
      <c r="G208" s="148"/>
      <c r="H208" s="105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W208" s="112"/>
      <c r="X208" s="112"/>
      <c r="Y208" s="112"/>
      <c r="Z208" s="111"/>
    </row>
    <row r="209" spans="1:26" s="136" customFormat="1" ht="25" customHeight="1" x14ac:dyDescent="0.25">
      <c r="A209" s="258">
        <f t="shared" si="37"/>
        <v>45695</v>
      </c>
      <c r="B209" s="248">
        <v>45695</v>
      </c>
      <c r="C209" s="103"/>
      <c r="D209" s="103"/>
      <c r="E209" s="157"/>
      <c r="F209" s="109"/>
      <c r="G209" s="130"/>
      <c r="H209" s="130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W209" s="112"/>
      <c r="X209" s="112"/>
      <c r="Y209" s="112"/>
      <c r="Z209" s="111"/>
    </row>
    <row r="210" spans="1:26" s="136" customFormat="1" ht="25" customHeight="1" x14ac:dyDescent="0.25">
      <c r="A210" s="258">
        <f t="shared" si="37"/>
        <v>45696</v>
      </c>
      <c r="B210" s="282">
        <v>45696</v>
      </c>
      <c r="C210" s="103" t="s">
        <v>254</v>
      </c>
      <c r="D210" s="103" t="s">
        <v>37</v>
      </c>
      <c r="E210" s="157" t="s">
        <v>150</v>
      </c>
      <c r="F210" s="109" t="s">
        <v>30</v>
      </c>
      <c r="G210" s="141">
        <v>0.375</v>
      </c>
      <c r="H210" s="130"/>
      <c r="I210" s="104"/>
      <c r="J210" s="104"/>
      <c r="K210" s="104"/>
      <c r="L210" s="104"/>
      <c r="M210" s="266"/>
      <c r="N210" s="104"/>
      <c r="O210" s="104"/>
      <c r="P210" s="104"/>
      <c r="Q210" s="104"/>
      <c r="R210" s="104"/>
      <c r="S210" s="104"/>
      <c r="T210" s="104"/>
      <c r="U210" s="104"/>
      <c r="W210" s="112"/>
      <c r="X210" s="112"/>
      <c r="Y210" s="112"/>
      <c r="Z210" s="111"/>
    </row>
    <row r="211" spans="1:26" s="136" customFormat="1" ht="25" customHeight="1" x14ac:dyDescent="0.25">
      <c r="A211" s="258">
        <f>+B210</f>
        <v>45696</v>
      </c>
      <c r="B211" s="283"/>
      <c r="C211" s="253" t="s">
        <v>333</v>
      </c>
      <c r="D211" s="103"/>
      <c r="E211" s="157"/>
      <c r="F211" s="109"/>
      <c r="G211" s="141"/>
      <c r="H211" s="130"/>
      <c r="I211" s="104"/>
      <c r="J211" s="104"/>
      <c r="K211" s="104"/>
      <c r="L211" s="104"/>
      <c r="M211" s="266"/>
      <c r="N211" s="104"/>
      <c r="O211" s="104"/>
      <c r="P211" s="104"/>
      <c r="Q211" s="104"/>
      <c r="R211" s="104"/>
      <c r="S211" s="104"/>
      <c r="T211" s="104"/>
      <c r="U211" s="104"/>
      <c r="W211" s="112"/>
      <c r="X211" s="112"/>
      <c r="Y211" s="112"/>
      <c r="Z211" s="111"/>
    </row>
    <row r="212" spans="1:26" s="24" customFormat="1" ht="25" customHeight="1" x14ac:dyDescent="0.25">
      <c r="A212" s="258">
        <f t="shared" ref="A212" si="52">+B212</f>
        <v>45697</v>
      </c>
      <c r="B212" s="249">
        <v>45697</v>
      </c>
      <c r="C212" s="103" t="s">
        <v>152</v>
      </c>
      <c r="D212" s="103"/>
      <c r="E212" s="115" t="s">
        <v>130</v>
      </c>
      <c r="F212" s="103" t="s">
        <v>30</v>
      </c>
      <c r="G212" s="148">
        <v>0.41666666666666669</v>
      </c>
      <c r="H212" s="105">
        <v>0.60416666666666663</v>
      </c>
      <c r="I212" s="104"/>
      <c r="J212" s="104"/>
      <c r="K212" s="104"/>
      <c r="L212" s="104"/>
      <c r="M212" s="104"/>
      <c r="N212" s="104"/>
      <c r="O212" s="104"/>
      <c r="P212" s="230"/>
      <c r="Q212" s="104"/>
      <c r="R212" s="104"/>
      <c r="S212" s="104"/>
      <c r="T212" s="104"/>
      <c r="U212" s="104"/>
      <c r="W212" s="111"/>
      <c r="X212" s="111"/>
      <c r="Y212" s="111"/>
      <c r="Z212" s="111"/>
    </row>
    <row r="213" spans="1:26" s="24" customFormat="1" ht="25" customHeight="1" x14ac:dyDescent="0.25">
      <c r="A213" s="258">
        <f t="shared" si="37"/>
        <v>45697</v>
      </c>
      <c r="B213" s="249">
        <v>45697</v>
      </c>
      <c r="C213" s="103" t="s">
        <v>152</v>
      </c>
      <c r="D213" s="103"/>
      <c r="E213" s="115" t="s">
        <v>130</v>
      </c>
      <c r="F213" s="103" t="s">
        <v>36</v>
      </c>
      <c r="G213" s="148">
        <v>0.41666666666666669</v>
      </c>
      <c r="H213" s="105">
        <v>0.60416666666666663</v>
      </c>
      <c r="I213" s="104"/>
      <c r="J213" s="104"/>
      <c r="K213" s="104"/>
      <c r="L213" s="104"/>
      <c r="M213" s="104"/>
      <c r="N213" s="104"/>
      <c r="O213" s="104"/>
      <c r="P213" s="230"/>
      <c r="Q213" s="104"/>
      <c r="R213" s="104"/>
      <c r="S213" s="104"/>
      <c r="T213" s="104"/>
      <c r="U213" s="104"/>
      <c r="W213" s="111"/>
      <c r="X213" s="111"/>
      <c r="Y213" s="111"/>
      <c r="Z213" s="111"/>
    </row>
    <row r="214" spans="1:26" s="24" customFormat="1" ht="25" customHeight="1" x14ac:dyDescent="0.25">
      <c r="A214" s="209">
        <f t="shared" ref="A214" si="53">+B214</f>
        <v>45698</v>
      </c>
      <c r="B214" s="210">
        <v>45698</v>
      </c>
      <c r="C214" s="103" t="s">
        <v>77</v>
      </c>
      <c r="D214" s="103" t="s">
        <v>305</v>
      </c>
      <c r="E214" s="157" t="s">
        <v>267</v>
      </c>
      <c r="F214" s="109" t="s">
        <v>30</v>
      </c>
      <c r="G214" s="148">
        <v>0.77083333333333337</v>
      </c>
      <c r="H214" s="130"/>
      <c r="I214" s="104"/>
      <c r="J214" s="104"/>
      <c r="K214" s="213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W214" s="111"/>
      <c r="X214" s="111"/>
      <c r="Y214" s="111"/>
      <c r="Z214" s="111"/>
    </row>
    <row r="215" spans="1:26" s="24" customFormat="1" ht="25" customHeight="1" x14ac:dyDescent="0.25">
      <c r="A215" s="258">
        <f t="shared" si="37"/>
        <v>45699</v>
      </c>
      <c r="B215" s="248">
        <v>45699</v>
      </c>
      <c r="C215" s="103"/>
      <c r="D215" s="103"/>
      <c r="E215" s="157"/>
      <c r="F215" s="109"/>
      <c r="G215" s="141"/>
      <c r="H215" s="130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W215" s="111"/>
      <c r="X215" s="111"/>
      <c r="Y215" s="111"/>
      <c r="Z215" s="111"/>
    </row>
    <row r="216" spans="1:26" s="24" customFormat="1" ht="25" customHeight="1" x14ac:dyDescent="0.25">
      <c r="A216" s="258">
        <f t="shared" si="37"/>
        <v>45700</v>
      </c>
      <c r="B216" s="248">
        <v>45700</v>
      </c>
      <c r="C216" s="103"/>
      <c r="D216" s="103"/>
      <c r="E216" s="106"/>
      <c r="F216" s="109"/>
      <c r="G216" s="105"/>
      <c r="H216" s="105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W216" s="111"/>
      <c r="X216" s="111"/>
      <c r="Y216" s="111"/>
      <c r="Z216" s="111"/>
    </row>
    <row r="217" spans="1:26" s="24" customFormat="1" ht="25" customHeight="1" x14ac:dyDescent="0.25">
      <c r="A217" s="217">
        <f t="shared" ref="A217" si="54">+B217</f>
        <v>45701</v>
      </c>
      <c r="B217" s="218">
        <v>45701</v>
      </c>
      <c r="C217" s="214" t="s">
        <v>157</v>
      </c>
      <c r="D217" s="215"/>
      <c r="E217" s="115"/>
      <c r="F217" s="103"/>
      <c r="G217" s="148"/>
      <c r="H217" s="105"/>
      <c r="I217" s="216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W217" s="111"/>
      <c r="X217" s="111"/>
      <c r="Y217" s="111"/>
      <c r="Z217" s="111"/>
    </row>
    <row r="218" spans="1:26" s="24" customFormat="1" ht="25" customHeight="1" x14ac:dyDescent="0.25">
      <c r="A218" s="258">
        <f t="shared" si="37"/>
        <v>45702</v>
      </c>
      <c r="B218" s="248">
        <v>45702</v>
      </c>
      <c r="C218" s="103"/>
      <c r="D218" s="103"/>
      <c r="E218" s="104"/>
      <c r="F218" s="103"/>
      <c r="G218" s="105"/>
      <c r="H218" s="105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W218" s="111"/>
      <c r="X218" s="111"/>
      <c r="Y218" s="111"/>
      <c r="Z218" s="111"/>
    </row>
    <row r="219" spans="1:26" s="13" customFormat="1" ht="25" customHeight="1" x14ac:dyDescent="0.25">
      <c r="A219" s="258">
        <f t="shared" si="37"/>
        <v>45703</v>
      </c>
      <c r="B219" s="248">
        <v>45703</v>
      </c>
      <c r="C219" s="161" t="s">
        <v>209</v>
      </c>
      <c r="D219" s="162"/>
      <c r="E219" s="163" t="s">
        <v>141</v>
      </c>
      <c r="F219" s="162" t="s">
        <v>146</v>
      </c>
      <c r="G219" s="148"/>
      <c r="H219" s="105"/>
      <c r="I219" s="104"/>
      <c r="J219" s="265"/>
      <c r="K219" s="104"/>
      <c r="L219" s="104"/>
      <c r="M219" s="104"/>
      <c r="N219" s="104"/>
      <c r="O219" s="104"/>
      <c r="P219" s="104"/>
      <c r="Q219" s="104"/>
      <c r="R219" s="263"/>
      <c r="S219" s="104"/>
      <c r="T219" s="104"/>
      <c r="U219" s="104"/>
      <c r="V219" s="24"/>
      <c r="W219" s="111"/>
      <c r="X219" s="111"/>
      <c r="Y219" s="111"/>
      <c r="Z219" s="112"/>
    </row>
    <row r="220" spans="1:26" s="13" customFormat="1" ht="25" customHeight="1" x14ac:dyDescent="0.25">
      <c r="A220" s="258">
        <f t="shared" ref="A220" si="55">+B220</f>
        <v>45704</v>
      </c>
      <c r="B220" s="249">
        <v>45704</v>
      </c>
      <c r="C220" s="171" t="s">
        <v>209</v>
      </c>
      <c r="D220" s="162"/>
      <c r="E220" s="163" t="s">
        <v>142</v>
      </c>
      <c r="F220" s="162" t="s">
        <v>146</v>
      </c>
      <c r="G220" s="148"/>
      <c r="H220" s="105"/>
      <c r="I220" s="104"/>
      <c r="J220" s="265"/>
      <c r="K220" s="104"/>
      <c r="L220" s="104"/>
      <c r="M220" s="104"/>
      <c r="N220" s="104"/>
      <c r="O220" s="104"/>
      <c r="P220" s="104"/>
      <c r="Q220" s="104"/>
      <c r="R220" s="263"/>
      <c r="S220" s="104"/>
      <c r="T220" s="104"/>
      <c r="U220" s="104"/>
      <c r="V220" s="24"/>
      <c r="W220" s="111"/>
      <c r="X220" s="111"/>
      <c r="Y220" s="111"/>
      <c r="Z220" s="112"/>
    </row>
    <row r="221" spans="1:26" s="13" customFormat="1" ht="25" customHeight="1" x14ac:dyDescent="0.25">
      <c r="A221" s="209">
        <f t="shared" si="37"/>
        <v>45705</v>
      </c>
      <c r="B221" s="210">
        <v>45705</v>
      </c>
      <c r="C221" s="103" t="s">
        <v>158</v>
      </c>
      <c r="D221" s="103"/>
      <c r="E221" s="157" t="s">
        <v>29</v>
      </c>
      <c r="F221" s="109" t="s">
        <v>30</v>
      </c>
      <c r="G221" s="141">
        <v>0.70833333333333337</v>
      </c>
      <c r="H221" s="130">
        <v>0.83333333333333337</v>
      </c>
      <c r="I221" s="104"/>
      <c r="J221" s="104"/>
      <c r="K221" s="104"/>
      <c r="L221" s="104"/>
      <c r="M221" s="104"/>
      <c r="N221" s="104"/>
      <c r="O221" s="104"/>
      <c r="P221" s="230"/>
      <c r="Q221" s="104"/>
      <c r="R221" s="104"/>
      <c r="S221" s="104"/>
      <c r="T221" s="104"/>
      <c r="U221" s="104"/>
      <c r="V221" s="24"/>
      <c r="W221" s="111"/>
      <c r="X221" s="111"/>
      <c r="Y221" s="111"/>
      <c r="Z221" s="112"/>
    </row>
    <row r="222" spans="1:26" s="127" customFormat="1" ht="25" customHeight="1" x14ac:dyDescent="0.25">
      <c r="A222" s="258">
        <f t="shared" si="37"/>
        <v>45706</v>
      </c>
      <c r="B222" s="248">
        <v>45706</v>
      </c>
      <c r="C222" s="103"/>
      <c r="D222" s="103"/>
      <c r="E222" s="157"/>
      <c r="F222" s="109"/>
      <c r="G222" s="106"/>
      <c r="H222" s="130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17"/>
      <c r="W222" s="111"/>
      <c r="X222" s="111"/>
      <c r="Y222" s="111"/>
      <c r="Z222" s="112"/>
    </row>
    <row r="223" spans="1:26" s="127" customFormat="1" ht="25" customHeight="1" x14ac:dyDescent="0.25">
      <c r="A223" s="209">
        <f t="shared" ref="A223:A321" si="56">+B223</f>
        <v>45707</v>
      </c>
      <c r="B223" s="210">
        <v>45707</v>
      </c>
      <c r="C223" s="103" t="s">
        <v>158</v>
      </c>
      <c r="D223" s="103"/>
      <c r="E223" s="115" t="s">
        <v>29</v>
      </c>
      <c r="F223" s="103" t="s">
        <v>36</v>
      </c>
      <c r="G223" s="148">
        <v>0.70833333333333337</v>
      </c>
      <c r="H223" s="105">
        <v>0.83333333333333337</v>
      </c>
      <c r="I223" s="104"/>
      <c r="J223" s="104"/>
      <c r="K223" s="104"/>
      <c r="L223" s="104"/>
      <c r="M223" s="104"/>
      <c r="N223" s="104"/>
      <c r="O223" s="104"/>
      <c r="P223" s="230"/>
      <c r="Q223" s="104"/>
      <c r="R223" s="104"/>
      <c r="S223" s="104"/>
      <c r="T223" s="104"/>
      <c r="U223" s="104"/>
      <c r="V223" s="117"/>
      <c r="W223" s="111"/>
      <c r="X223" s="111"/>
      <c r="Y223" s="111"/>
      <c r="Z223" s="112"/>
    </row>
    <row r="224" spans="1:26" s="127" customFormat="1" ht="25" customHeight="1" x14ac:dyDescent="0.25">
      <c r="A224" s="228">
        <f t="shared" si="56"/>
        <v>45708</v>
      </c>
      <c r="B224" s="229">
        <v>45708</v>
      </c>
      <c r="C224" s="225" t="s">
        <v>159</v>
      </c>
      <c r="D224" s="226"/>
      <c r="E224" s="157"/>
      <c r="F224" s="109"/>
      <c r="G224" s="106"/>
      <c r="H224" s="130"/>
      <c r="I224" s="227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17"/>
      <c r="W224" s="111"/>
      <c r="X224" s="111"/>
      <c r="Y224" s="111"/>
      <c r="Z224" s="112"/>
    </row>
    <row r="225" spans="1:26" s="13" customFormat="1" ht="25" customHeight="1" x14ac:dyDescent="0.25">
      <c r="A225" s="258">
        <f t="shared" si="56"/>
        <v>45709</v>
      </c>
      <c r="B225" s="248">
        <v>45709</v>
      </c>
      <c r="C225" s="109" t="s">
        <v>260</v>
      </c>
      <c r="D225" s="109"/>
      <c r="E225" s="157" t="s">
        <v>102</v>
      </c>
      <c r="F225" s="109" t="s">
        <v>30</v>
      </c>
      <c r="G225" s="141">
        <v>0.66666666666666663</v>
      </c>
      <c r="H225" s="130"/>
      <c r="I225" s="106"/>
      <c r="J225" s="104"/>
      <c r="K225" s="106"/>
      <c r="L225" s="106"/>
      <c r="M225" s="106"/>
      <c r="N225" s="106"/>
      <c r="O225" s="106"/>
      <c r="P225" s="106"/>
      <c r="Q225" s="106"/>
      <c r="R225" s="106"/>
      <c r="S225" s="274"/>
      <c r="T225" s="106"/>
      <c r="U225" s="106"/>
      <c r="V225" s="24"/>
      <c r="W225" s="111"/>
      <c r="X225" s="111"/>
      <c r="Y225" s="111"/>
      <c r="Z225" s="112"/>
    </row>
    <row r="226" spans="1:26" s="13" customFormat="1" ht="25" customHeight="1" x14ac:dyDescent="0.25">
      <c r="A226" s="258">
        <f t="shared" ref="A226" si="57">+B226</f>
        <v>45710</v>
      </c>
      <c r="B226" s="248">
        <v>45710</v>
      </c>
      <c r="C226" s="103"/>
      <c r="D226" s="103"/>
      <c r="E226" s="115"/>
      <c r="F226" s="116"/>
      <c r="G226" s="148"/>
      <c r="H226" s="105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24"/>
      <c r="W226" s="111"/>
      <c r="X226" s="111"/>
      <c r="Y226" s="111"/>
      <c r="Z226" s="112"/>
    </row>
    <row r="227" spans="1:26" s="13" customFormat="1" ht="25" customHeight="1" x14ac:dyDescent="0.25">
      <c r="A227" s="258">
        <f t="shared" si="56"/>
        <v>45711</v>
      </c>
      <c r="B227" s="249">
        <v>45711</v>
      </c>
      <c r="C227" s="103" t="s">
        <v>256</v>
      </c>
      <c r="D227" s="103" t="s">
        <v>301</v>
      </c>
      <c r="E227" s="115" t="s">
        <v>101</v>
      </c>
      <c r="F227" s="103" t="s">
        <v>30</v>
      </c>
      <c r="G227" s="148">
        <v>0.41666666666666669</v>
      </c>
      <c r="H227" s="105"/>
      <c r="I227" s="104"/>
      <c r="J227" s="104"/>
      <c r="K227" s="213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24"/>
      <c r="W227" s="111"/>
      <c r="X227" s="111"/>
      <c r="Y227" s="111"/>
      <c r="Z227" s="112"/>
    </row>
    <row r="228" spans="1:26" s="13" customFormat="1" ht="25" customHeight="1" x14ac:dyDescent="0.25">
      <c r="A228" s="258">
        <f t="shared" ref="A228" si="58">+B228</f>
        <v>45711</v>
      </c>
      <c r="B228" s="249">
        <v>45711</v>
      </c>
      <c r="C228" s="103" t="s">
        <v>256</v>
      </c>
      <c r="D228" s="103" t="s">
        <v>20</v>
      </c>
      <c r="E228" s="115" t="s">
        <v>139</v>
      </c>
      <c r="F228" s="103" t="s">
        <v>36</v>
      </c>
      <c r="G228" s="148">
        <v>0.41666666666666669</v>
      </c>
      <c r="H228" s="105"/>
      <c r="I228" s="104"/>
      <c r="J228" s="104"/>
      <c r="K228" s="213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24"/>
      <c r="W228" s="111"/>
      <c r="X228" s="111"/>
      <c r="Y228" s="111"/>
      <c r="Z228" s="112"/>
    </row>
    <row r="229" spans="1:26" s="13" customFormat="1" ht="25" customHeight="1" x14ac:dyDescent="0.25">
      <c r="A229" s="209">
        <f t="shared" ref="A229" si="59">+B229</f>
        <v>45712</v>
      </c>
      <c r="B229" s="279">
        <v>45712</v>
      </c>
      <c r="C229" s="103" t="s">
        <v>68</v>
      </c>
      <c r="D229" s="103" t="s">
        <v>292</v>
      </c>
      <c r="E229" s="115" t="s">
        <v>102</v>
      </c>
      <c r="F229" s="103" t="s">
        <v>30</v>
      </c>
      <c r="G229" s="148">
        <v>0.77083333333333337</v>
      </c>
      <c r="H229" s="105"/>
      <c r="I229" s="104"/>
      <c r="J229" s="104"/>
      <c r="K229" s="104"/>
      <c r="L229" s="211"/>
      <c r="M229" s="104"/>
      <c r="N229" s="104"/>
      <c r="O229" s="104"/>
      <c r="P229" s="104"/>
      <c r="Q229" s="104"/>
      <c r="R229" s="104"/>
      <c r="S229" s="104"/>
      <c r="T229" s="104"/>
      <c r="U229" s="104"/>
      <c r="V229" s="24"/>
      <c r="W229" s="111"/>
      <c r="X229" s="111"/>
      <c r="Y229" s="111"/>
      <c r="Z229" s="112"/>
    </row>
    <row r="230" spans="1:26" s="13" customFormat="1" ht="25" customHeight="1" x14ac:dyDescent="0.25">
      <c r="A230" s="209">
        <f>+B229</f>
        <v>45712</v>
      </c>
      <c r="B230" s="280"/>
      <c r="C230" s="253" t="s">
        <v>410</v>
      </c>
      <c r="D230" s="103"/>
      <c r="E230" s="115"/>
      <c r="F230" s="103"/>
      <c r="G230" s="148"/>
      <c r="H230" s="105"/>
      <c r="I230" s="104"/>
      <c r="J230" s="104"/>
      <c r="K230" s="104"/>
      <c r="L230" s="211"/>
      <c r="M230" s="104"/>
      <c r="N230" s="104"/>
      <c r="O230" s="104"/>
      <c r="P230" s="104"/>
      <c r="Q230" s="104"/>
      <c r="R230" s="104"/>
      <c r="S230" s="104"/>
      <c r="T230" s="104"/>
      <c r="U230" s="104"/>
      <c r="V230" s="24"/>
      <c r="W230" s="111"/>
      <c r="X230" s="111"/>
      <c r="Y230" s="111"/>
      <c r="Z230" s="112"/>
    </row>
    <row r="231" spans="1:26" s="13" customFormat="1" ht="25" customHeight="1" x14ac:dyDescent="0.25">
      <c r="A231" s="209">
        <f t="shared" ref="A231" si="60">+B231</f>
        <v>45712</v>
      </c>
      <c r="B231" s="279">
        <v>45712</v>
      </c>
      <c r="C231" s="103" t="s">
        <v>68</v>
      </c>
      <c r="D231" s="103" t="s">
        <v>291</v>
      </c>
      <c r="E231" s="115" t="s">
        <v>102</v>
      </c>
      <c r="F231" s="103" t="s">
        <v>36</v>
      </c>
      <c r="G231" s="148">
        <v>0.77083333333333337</v>
      </c>
      <c r="H231" s="105"/>
      <c r="I231" s="104"/>
      <c r="J231" s="104"/>
      <c r="K231" s="104"/>
      <c r="L231" s="211"/>
      <c r="M231" s="104"/>
      <c r="N231" s="104"/>
      <c r="O231" s="104"/>
      <c r="P231" s="104"/>
      <c r="Q231" s="104"/>
      <c r="R231" s="104"/>
      <c r="S231" s="104"/>
      <c r="T231" s="104"/>
      <c r="U231" s="104"/>
      <c r="V231" s="24"/>
      <c r="W231" s="111"/>
      <c r="X231" s="111"/>
      <c r="Y231" s="111"/>
      <c r="Z231" s="112"/>
    </row>
    <row r="232" spans="1:26" s="13" customFormat="1" ht="25" customHeight="1" x14ac:dyDescent="0.25">
      <c r="A232" s="209">
        <f>+B231</f>
        <v>45712</v>
      </c>
      <c r="B232" s="281"/>
      <c r="C232" s="253" t="s">
        <v>355</v>
      </c>
      <c r="D232" s="103"/>
      <c r="E232" s="115"/>
      <c r="F232" s="103"/>
      <c r="G232" s="148"/>
      <c r="H232" s="105"/>
      <c r="I232" s="104"/>
      <c r="J232" s="104"/>
      <c r="K232" s="104"/>
      <c r="L232" s="211"/>
      <c r="M232" s="104"/>
      <c r="N232" s="104"/>
      <c r="O232" s="104"/>
      <c r="P232" s="104"/>
      <c r="Q232" s="104"/>
      <c r="R232" s="104"/>
      <c r="S232" s="104"/>
      <c r="T232" s="104"/>
      <c r="U232" s="104"/>
      <c r="V232" s="24"/>
      <c r="W232" s="111"/>
      <c r="X232" s="111"/>
      <c r="Y232" s="111"/>
      <c r="Z232" s="112"/>
    </row>
    <row r="233" spans="1:26" s="13" customFormat="1" ht="25" customHeight="1" x14ac:dyDescent="0.25">
      <c r="A233" s="209">
        <f>+B231</f>
        <v>45712</v>
      </c>
      <c r="B233" s="280"/>
      <c r="C233" s="253" t="s">
        <v>356</v>
      </c>
      <c r="D233" s="103"/>
      <c r="E233" s="115"/>
      <c r="F233" s="103"/>
      <c r="G233" s="148"/>
      <c r="H233" s="105"/>
      <c r="I233" s="104"/>
      <c r="J233" s="104"/>
      <c r="K233" s="104"/>
      <c r="L233" s="211"/>
      <c r="M233" s="104"/>
      <c r="N233" s="104"/>
      <c r="O233" s="104"/>
      <c r="P233" s="104"/>
      <c r="Q233" s="104"/>
      <c r="R233" s="104"/>
      <c r="S233" s="104"/>
      <c r="T233" s="104"/>
      <c r="U233" s="104"/>
      <c r="V233" s="24"/>
      <c r="W233" s="111"/>
      <c r="X233" s="111"/>
      <c r="Y233" s="111"/>
      <c r="Z233" s="112"/>
    </row>
    <row r="234" spans="1:26" s="13" customFormat="1" ht="25" customHeight="1" x14ac:dyDescent="0.25">
      <c r="A234" s="258">
        <f t="shared" si="56"/>
        <v>45713</v>
      </c>
      <c r="B234" s="248">
        <v>45713</v>
      </c>
      <c r="C234" s="103"/>
      <c r="D234" s="103"/>
      <c r="E234" s="115"/>
      <c r="F234" s="103"/>
      <c r="G234" s="148"/>
      <c r="H234" s="105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24"/>
      <c r="W234" s="111"/>
      <c r="X234" s="111"/>
      <c r="Y234" s="111"/>
      <c r="Z234" s="112"/>
    </row>
    <row r="235" spans="1:26" s="13" customFormat="1" ht="25" customHeight="1" x14ac:dyDescent="0.25">
      <c r="A235" s="258">
        <f t="shared" ref="A235" si="61">+B235</f>
        <v>45714</v>
      </c>
      <c r="B235" s="248">
        <v>45714</v>
      </c>
      <c r="C235" s="103"/>
      <c r="D235" s="103"/>
      <c r="E235" s="115"/>
      <c r="F235" s="103"/>
      <c r="G235" s="148"/>
      <c r="H235" s="105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24"/>
      <c r="W235" s="111"/>
      <c r="X235" s="111"/>
      <c r="Y235" s="111"/>
      <c r="Z235" s="112"/>
    </row>
    <row r="236" spans="1:26" s="13" customFormat="1" ht="25" customHeight="1" x14ac:dyDescent="0.25">
      <c r="A236" s="217">
        <f t="shared" si="56"/>
        <v>45715</v>
      </c>
      <c r="B236" s="218">
        <v>45715</v>
      </c>
      <c r="C236" s="214" t="s">
        <v>160</v>
      </c>
      <c r="D236" s="215"/>
      <c r="E236" s="157"/>
      <c r="F236" s="109"/>
      <c r="G236" s="106"/>
      <c r="H236" s="130"/>
      <c r="I236" s="216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24"/>
      <c r="W236" s="111"/>
      <c r="X236" s="111"/>
      <c r="Y236" s="111"/>
      <c r="Z236" s="112"/>
    </row>
    <row r="237" spans="1:26" s="13" customFormat="1" ht="25" customHeight="1" x14ac:dyDescent="0.25">
      <c r="A237" s="258">
        <f t="shared" si="56"/>
        <v>45716</v>
      </c>
      <c r="B237" s="248">
        <v>45716</v>
      </c>
      <c r="C237" s="103"/>
      <c r="D237" s="103"/>
      <c r="E237" s="157"/>
      <c r="F237" s="103"/>
      <c r="G237" s="105"/>
      <c r="H237" s="130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24"/>
      <c r="W237" s="111"/>
      <c r="X237" s="111"/>
      <c r="Y237" s="111"/>
      <c r="Z237" s="112"/>
    </row>
    <row r="238" spans="1:26" s="13" customFormat="1" ht="25" customHeight="1" x14ac:dyDescent="0.25">
      <c r="A238" s="258">
        <f t="shared" si="56"/>
        <v>45717</v>
      </c>
      <c r="B238" s="248">
        <v>45717</v>
      </c>
      <c r="C238" s="161" t="s">
        <v>225</v>
      </c>
      <c r="D238" s="162"/>
      <c r="E238" s="163" t="s">
        <v>141</v>
      </c>
      <c r="F238" s="162" t="s">
        <v>30</v>
      </c>
      <c r="G238" s="168"/>
      <c r="H238" s="165"/>
      <c r="I238" s="166"/>
      <c r="J238" s="238"/>
      <c r="K238" s="164"/>
      <c r="L238" s="164"/>
      <c r="M238" s="164"/>
      <c r="N238" s="106"/>
      <c r="O238" s="106"/>
      <c r="P238" s="232"/>
      <c r="Q238" s="104"/>
      <c r="R238" s="104"/>
      <c r="S238" s="104"/>
      <c r="T238" s="104"/>
      <c r="U238" s="104"/>
      <c r="V238" s="24"/>
      <c r="W238" s="112"/>
      <c r="X238" s="112"/>
      <c r="Y238" s="112"/>
      <c r="Z238" s="112"/>
    </row>
    <row r="239" spans="1:26" s="13" customFormat="1" ht="25" customHeight="1" x14ac:dyDescent="0.25">
      <c r="A239" s="258">
        <f t="shared" si="56"/>
        <v>45718</v>
      </c>
      <c r="B239" s="249">
        <v>45718</v>
      </c>
      <c r="C239" s="161" t="s">
        <v>225</v>
      </c>
      <c r="D239" s="162"/>
      <c r="E239" s="163" t="s">
        <v>142</v>
      </c>
      <c r="F239" s="162" t="s">
        <v>30</v>
      </c>
      <c r="G239" s="168"/>
      <c r="H239" s="165"/>
      <c r="I239" s="166"/>
      <c r="J239" s="238"/>
      <c r="K239" s="164"/>
      <c r="L239" s="164"/>
      <c r="M239" s="164"/>
      <c r="N239" s="106"/>
      <c r="O239" s="106"/>
      <c r="P239" s="232"/>
      <c r="Q239" s="104"/>
      <c r="R239" s="104"/>
      <c r="S239" s="104"/>
      <c r="T239" s="104"/>
      <c r="U239" s="104"/>
      <c r="V239" s="24"/>
      <c r="W239" s="112"/>
      <c r="X239" s="112"/>
      <c r="Y239" s="112"/>
      <c r="Z239" s="112"/>
    </row>
    <row r="240" spans="1:26" s="13" customFormat="1" ht="25" customHeight="1" x14ac:dyDescent="0.25">
      <c r="A240" s="209">
        <f t="shared" ref="A240" si="62">+B240</f>
        <v>45719</v>
      </c>
      <c r="B240" s="210">
        <v>45719</v>
      </c>
      <c r="C240" s="103" t="s">
        <v>158</v>
      </c>
      <c r="D240" s="103"/>
      <c r="E240" s="115" t="s">
        <v>130</v>
      </c>
      <c r="F240" s="103" t="s">
        <v>30</v>
      </c>
      <c r="G240" s="148">
        <v>0.70833333333333337</v>
      </c>
      <c r="H240" s="105">
        <v>0.83333333333333337</v>
      </c>
      <c r="I240" s="104"/>
      <c r="J240" s="104"/>
      <c r="K240" s="104"/>
      <c r="L240" s="104"/>
      <c r="M240" s="104"/>
      <c r="N240" s="104"/>
      <c r="O240" s="104"/>
      <c r="P240" s="232"/>
      <c r="Q240" s="104"/>
      <c r="R240" s="104"/>
      <c r="S240" s="104"/>
      <c r="T240" s="104"/>
      <c r="U240" s="104"/>
      <c r="V240" s="24"/>
      <c r="W240" s="112"/>
      <c r="X240" s="112"/>
      <c r="Y240" s="112"/>
      <c r="Z240" s="112"/>
    </row>
    <row r="241" spans="1:26" s="13" customFormat="1" ht="25" customHeight="1" x14ac:dyDescent="0.25">
      <c r="A241" s="209">
        <f t="shared" ref="A241" si="63">+B241</f>
        <v>45719</v>
      </c>
      <c r="B241" s="210">
        <v>45719</v>
      </c>
      <c r="C241" s="103" t="s">
        <v>158</v>
      </c>
      <c r="D241" s="103"/>
      <c r="E241" s="115" t="s">
        <v>130</v>
      </c>
      <c r="F241" s="103" t="s">
        <v>36</v>
      </c>
      <c r="G241" s="148">
        <v>0.70833333333333337</v>
      </c>
      <c r="H241" s="105">
        <v>0.83333333333333337</v>
      </c>
      <c r="I241" s="104"/>
      <c r="J241" s="104"/>
      <c r="K241" s="104"/>
      <c r="L241" s="104"/>
      <c r="M241" s="104"/>
      <c r="N241" s="104"/>
      <c r="O241" s="104"/>
      <c r="P241" s="232"/>
      <c r="Q241" s="104"/>
      <c r="R241" s="104"/>
      <c r="S241" s="104"/>
      <c r="T241" s="104"/>
      <c r="U241" s="104"/>
      <c r="V241" s="24"/>
      <c r="W241" s="112"/>
      <c r="X241" s="112"/>
      <c r="Y241" s="112"/>
      <c r="Z241" s="112"/>
    </row>
    <row r="242" spans="1:26" s="13" customFormat="1" ht="25" customHeight="1" x14ac:dyDescent="0.25">
      <c r="A242" s="258">
        <f t="shared" si="56"/>
        <v>45720</v>
      </c>
      <c r="B242" s="248">
        <v>45720</v>
      </c>
      <c r="C242" s="103"/>
      <c r="D242" s="103"/>
      <c r="E242" s="115"/>
      <c r="F242" s="103"/>
      <c r="G242" s="141"/>
      <c r="H242" s="105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24"/>
      <c r="W242" s="112"/>
      <c r="X242" s="112"/>
      <c r="Y242" s="112"/>
      <c r="Z242" s="112"/>
    </row>
    <row r="243" spans="1:26" s="13" customFormat="1" ht="25" customHeight="1" x14ac:dyDescent="0.25">
      <c r="A243" s="209">
        <f t="shared" ref="A243" si="64">+B243</f>
        <v>45721</v>
      </c>
      <c r="B243" s="279">
        <v>45721</v>
      </c>
      <c r="C243" s="103" t="s">
        <v>302</v>
      </c>
      <c r="D243" s="103" t="s">
        <v>303</v>
      </c>
      <c r="E243" s="115" t="s">
        <v>308</v>
      </c>
      <c r="F243" s="103" t="s">
        <v>36</v>
      </c>
      <c r="G243" s="141">
        <v>0.77083333333333337</v>
      </c>
      <c r="H243" s="105"/>
      <c r="I243" s="104"/>
      <c r="J243" s="104"/>
      <c r="K243" s="213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24"/>
      <c r="W243" s="112"/>
      <c r="X243" s="112"/>
      <c r="Y243" s="112"/>
      <c r="Z243" s="112"/>
    </row>
    <row r="244" spans="1:26" s="13" customFormat="1" ht="25" customHeight="1" x14ac:dyDescent="0.25">
      <c r="A244" s="209">
        <f>+B243</f>
        <v>45721</v>
      </c>
      <c r="B244" s="280"/>
      <c r="C244" s="253" t="s">
        <v>340</v>
      </c>
      <c r="D244" s="103"/>
      <c r="E244" s="115"/>
      <c r="F244" s="103"/>
      <c r="G244" s="141"/>
      <c r="H244" s="105"/>
      <c r="I244" s="104"/>
      <c r="J244" s="104"/>
      <c r="K244" s="213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24"/>
      <c r="W244" s="112"/>
      <c r="X244" s="112"/>
      <c r="Y244" s="112"/>
      <c r="Z244" s="112"/>
    </row>
    <row r="245" spans="1:26" s="13" customFormat="1" ht="25" customHeight="1" x14ac:dyDescent="0.25">
      <c r="A245" s="258">
        <f t="shared" si="56"/>
        <v>45722</v>
      </c>
      <c r="B245" s="248">
        <v>45722</v>
      </c>
      <c r="C245" s="103"/>
      <c r="D245" s="103"/>
      <c r="E245" s="157"/>
      <c r="F245" s="109"/>
      <c r="G245" s="141"/>
      <c r="H245" s="130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24"/>
      <c r="W245" s="112"/>
      <c r="X245" s="112"/>
      <c r="Y245" s="112"/>
      <c r="Z245" s="112"/>
    </row>
    <row r="246" spans="1:26" s="13" customFormat="1" ht="25" customHeight="1" x14ac:dyDescent="0.25">
      <c r="A246" s="258">
        <f t="shared" si="56"/>
        <v>45723</v>
      </c>
      <c r="B246" s="248">
        <v>45723</v>
      </c>
      <c r="C246" s="103"/>
      <c r="D246" s="103"/>
      <c r="E246" s="157"/>
      <c r="F246" s="109"/>
      <c r="G246" s="141"/>
      <c r="H246" s="130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24"/>
      <c r="W246" s="112"/>
      <c r="X246" s="112"/>
      <c r="Y246" s="112"/>
      <c r="Z246" s="112"/>
    </row>
    <row r="247" spans="1:26" s="13" customFormat="1" ht="25" customHeight="1" x14ac:dyDescent="0.25">
      <c r="A247" s="258">
        <f t="shared" si="56"/>
        <v>45724</v>
      </c>
      <c r="B247" s="248">
        <v>45724</v>
      </c>
      <c r="C247" s="103"/>
      <c r="D247" s="103"/>
      <c r="E247" s="106"/>
      <c r="F247" s="109"/>
      <c r="G247" s="130"/>
      <c r="H247" s="130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24"/>
      <c r="W247" s="112"/>
      <c r="X247" s="112"/>
      <c r="Y247" s="112"/>
      <c r="Z247" s="112"/>
    </row>
    <row r="248" spans="1:26" s="13" customFormat="1" ht="25" customHeight="1" x14ac:dyDescent="0.25">
      <c r="A248" s="258">
        <f t="shared" si="56"/>
        <v>45725</v>
      </c>
      <c r="B248" s="249">
        <v>45725</v>
      </c>
      <c r="C248" s="103" t="s">
        <v>255</v>
      </c>
      <c r="D248" s="103" t="s">
        <v>301</v>
      </c>
      <c r="E248" s="104">
        <v>6</v>
      </c>
      <c r="F248" s="103" t="s">
        <v>30</v>
      </c>
      <c r="G248" s="105">
        <v>0.41666666666666669</v>
      </c>
      <c r="H248" s="105"/>
      <c r="I248" s="104"/>
      <c r="J248" s="104"/>
      <c r="K248" s="104"/>
      <c r="L248" s="211"/>
      <c r="M248" s="104"/>
      <c r="N248" s="104"/>
      <c r="O248" s="104"/>
      <c r="P248" s="104"/>
      <c r="Q248" s="104"/>
      <c r="R248" s="104"/>
      <c r="S248" s="104"/>
      <c r="T248" s="104"/>
      <c r="U248" s="104"/>
      <c r="V248" s="24"/>
      <c r="W248" s="112"/>
      <c r="X248" s="112"/>
      <c r="Y248" s="112"/>
      <c r="Z248" s="112"/>
    </row>
    <row r="249" spans="1:26" s="13" customFormat="1" ht="25" customHeight="1" x14ac:dyDescent="0.25">
      <c r="A249" s="258">
        <f t="shared" ref="A249" si="65">+B249</f>
        <v>45725</v>
      </c>
      <c r="B249" s="249">
        <v>45725</v>
      </c>
      <c r="C249" s="103" t="s">
        <v>255</v>
      </c>
      <c r="D249" s="103" t="s">
        <v>20</v>
      </c>
      <c r="E249" s="104">
        <v>6</v>
      </c>
      <c r="F249" s="103" t="s">
        <v>36</v>
      </c>
      <c r="G249" s="105">
        <v>0.41666666666666669</v>
      </c>
      <c r="H249" s="105"/>
      <c r="I249" s="104"/>
      <c r="J249" s="104"/>
      <c r="K249" s="104"/>
      <c r="L249" s="211"/>
      <c r="M249" s="104"/>
      <c r="N249" s="104"/>
      <c r="O249" s="104"/>
      <c r="P249" s="104"/>
      <c r="Q249" s="104"/>
      <c r="R249" s="104"/>
      <c r="S249" s="104"/>
      <c r="T249" s="104"/>
      <c r="U249" s="104"/>
      <c r="V249" s="24"/>
      <c r="W249" s="112"/>
      <c r="X249" s="112"/>
      <c r="Y249" s="112"/>
      <c r="Z249" s="112"/>
    </row>
    <row r="250" spans="1:26" s="136" customFormat="1" ht="25" customHeight="1" x14ac:dyDescent="0.25">
      <c r="A250" s="209">
        <f t="shared" si="56"/>
        <v>45726</v>
      </c>
      <c r="B250" s="279">
        <v>45726</v>
      </c>
      <c r="C250" s="103" t="s">
        <v>68</v>
      </c>
      <c r="D250" s="103" t="s">
        <v>291</v>
      </c>
      <c r="E250" s="115" t="s">
        <v>150</v>
      </c>
      <c r="F250" s="103" t="s">
        <v>30</v>
      </c>
      <c r="G250" s="148">
        <v>0.77083333333333337</v>
      </c>
      <c r="H250" s="105"/>
      <c r="I250" s="104"/>
      <c r="J250" s="104"/>
      <c r="K250" s="104"/>
      <c r="L250" s="211"/>
      <c r="M250" s="104"/>
      <c r="N250" s="104"/>
      <c r="O250" s="104"/>
      <c r="P250" s="104"/>
      <c r="Q250" s="104"/>
      <c r="R250" s="104"/>
      <c r="S250" s="104"/>
      <c r="T250" s="104"/>
      <c r="U250" s="104"/>
      <c r="W250" s="112"/>
      <c r="X250" s="112"/>
      <c r="Y250" s="112"/>
      <c r="Z250" s="111"/>
    </row>
    <row r="251" spans="1:26" s="136" customFormat="1" ht="25" customHeight="1" x14ac:dyDescent="0.25">
      <c r="A251" s="209">
        <f>+B250</f>
        <v>45726</v>
      </c>
      <c r="B251" s="281"/>
      <c r="C251" s="253" t="s">
        <v>357</v>
      </c>
      <c r="D251" s="103"/>
      <c r="E251" s="115"/>
      <c r="F251" s="103"/>
      <c r="G251" s="148"/>
      <c r="H251" s="105"/>
      <c r="I251" s="104"/>
      <c r="J251" s="104"/>
      <c r="K251" s="104"/>
      <c r="L251" s="211"/>
      <c r="M251" s="104"/>
      <c r="N251" s="104"/>
      <c r="O251" s="104"/>
      <c r="P251" s="104"/>
      <c r="Q251" s="104"/>
      <c r="R251" s="104"/>
      <c r="S251" s="104"/>
      <c r="T251" s="104"/>
      <c r="U251" s="104"/>
      <c r="W251" s="112"/>
      <c r="X251" s="112"/>
      <c r="Y251" s="112"/>
      <c r="Z251" s="111"/>
    </row>
    <row r="252" spans="1:26" s="136" customFormat="1" ht="25" customHeight="1" x14ac:dyDescent="0.25">
      <c r="A252" s="209">
        <f>+B250</f>
        <v>45726</v>
      </c>
      <c r="B252" s="280"/>
      <c r="C252" s="253" t="s">
        <v>358</v>
      </c>
      <c r="D252" s="103"/>
      <c r="E252" s="115"/>
      <c r="F252" s="103"/>
      <c r="G252" s="148"/>
      <c r="H252" s="105"/>
      <c r="I252" s="104"/>
      <c r="J252" s="104"/>
      <c r="K252" s="104"/>
      <c r="L252" s="211"/>
      <c r="M252" s="104"/>
      <c r="N252" s="104"/>
      <c r="O252" s="104"/>
      <c r="P252" s="104"/>
      <c r="Q252" s="104"/>
      <c r="R252" s="104"/>
      <c r="S252" s="104"/>
      <c r="T252" s="104"/>
      <c r="U252" s="104"/>
      <c r="W252" s="112"/>
      <c r="X252" s="112"/>
      <c r="Y252" s="112"/>
      <c r="Z252" s="111"/>
    </row>
    <row r="253" spans="1:26" s="136" customFormat="1" ht="25" customHeight="1" x14ac:dyDescent="0.25">
      <c r="A253" s="209">
        <f t="shared" ref="A253" si="66">+B253</f>
        <v>45726</v>
      </c>
      <c r="B253" s="279">
        <v>45726</v>
      </c>
      <c r="C253" s="103" t="s">
        <v>68</v>
      </c>
      <c r="D253" s="103" t="s">
        <v>292</v>
      </c>
      <c r="E253" s="115" t="s">
        <v>150</v>
      </c>
      <c r="F253" s="103" t="s">
        <v>36</v>
      </c>
      <c r="G253" s="148">
        <v>0.77083333333333337</v>
      </c>
      <c r="H253" s="105"/>
      <c r="I253" s="104"/>
      <c r="J253" s="104"/>
      <c r="K253" s="104"/>
      <c r="L253" s="211"/>
      <c r="M253" s="104"/>
      <c r="N253" s="104"/>
      <c r="O253" s="104"/>
      <c r="P253" s="104"/>
      <c r="Q253" s="104"/>
      <c r="R253" s="104"/>
      <c r="S253" s="104"/>
      <c r="T253" s="104"/>
      <c r="U253" s="104"/>
      <c r="W253" s="112"/>
      <c r="X253" s="112"/>
      <c r="Y253" s="112"/>
      <c r="Z253" s="111"/>
    </row>
    <row r="254" spans="1:26" s="136" customFormat="1" ht="25" customHeight="1" x14ac:dyDescent="0.25">
      <c r="A254" s="209">
        <f>+B253</f>
        <v>45726</v>
      </c>
      <c r="B254" s="280"/>
      <c r="C254" s="253" t="s">
        <v>411</v>
      </c>
      <c r="D254" s="103"/>
      <c r="E254" s="115"/>
      <c r="F254" s="103"/>
      <c r="G254" s="148"/>
      <c r="H254" s="105"/>
      <c r="I254" s="104"/>
      <c r="J254" s="104"/>
      <c r="K254" s="104"/>
      <c r="L254" s="211"/>
      <c r="M254" s="104"/>
      <c r="N254" s="104"/>
      <c r="O254" s="104"/>
      <c r="P254" s="104"/>
      <c r="Q254" s="104"/>
      <c r="R254" s="104"/>
      <c r="S254" s="104"/>
      <c r="T254" s="104"/>
      <c r="U254" s="104"/>
      <c r="W254" s="112"/>
      <c r="X254" s="112"/>
      <c r="Y254" s="112"/>
      <c r="Z254" s="111"/>
    </row>
    <row r="255" spans="1:26" s="136" customFormat="1" ht="25" customHeight="1" x14ac:dyDescent="0.25">
      <c r="A255" s="209">
        <f t="shared" ref="A255" si="67">+B255</f>
        <v>45727</v>
      </c>
      <c r="B255" s="210">
        <v>45727</v>
      </c>
      <c r="C255" s="109" t="s">
        <v>9</v>
      </c>
      <c r="D255" s="160" t="s">
        <v>133</v>
      </c>
      <c r="E255" s="157" t="s">
        <v>112</v>
      </c>
      <c r="F255" s="109" t="s">
        <v>30</v>
      </c>
      <c r="G255" s="130">
        <v>0.77083333333333337</v>
      </c>
      <c r="H255" s="130">
        <v>0.85416666666666663</v>
      </c>
      <c r="I255" s="106"/>
      <c r="J255" s="104"/>
      <c r="K255" s="106"/>
      <c r="L255" s="106"/>
      <c r="M255" s="106"/>
      <c r="N255" s="223"/>
      <c r="O255" s="104"/>
      <c r="P255" s="104"/>
      <c r="Q255" s="104"/>
      <c r="R255" s="104"/>
      <c r="S255" s="104"/>
      <c r="T255" s="104"/>
      <c r="U255" s="104"/>
      <c r="W255" s="112"/>
      <c r="X255" s="112"/>
      <c r="Y255" s="112"/>
      <c r="Z255" s="111"/>
    </row>
    <row r="256" spans="1:26" s="137" customFormat="1" ht="25" customHeight="1" x14ac:dyDescent="0.25">
      <c r="A256" s="221">
        <f>+B256</f>
        <v>45728</v>
      </c>
      <c r="B256" s="222">
        <v>45728</v>
      </c>
      <c r="C256" s="219" t="s">
        <v>189</v>
      </c>
      <c r="D256" s="220"/>
      <c r="E256" s="104"/>
      <c r="F256" s="103"/>
      <c r="G256" s="105"/>
      <c r="H256" s="105"/>
      <c r="I256" s="212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36"/>
      <c r="W256" s="112"/>
      <c r="X256" s="112"/>
      <c r="Y256" s="112"/>
      <c r="Z256" s="112"/>
    </row>
    <row r="257" spans="1:29" s="137" customFormat="1" ht="25" customHeight="1" x14ac:dyDescent="0.25">
      <c r="A257" s="228">
        <f t="shared" ref="A257" si="68">+B257</f>
        <v>45729</v>
      </c>
      <c r="B257" s="229">
        <v>45729</v>
      </c>
      <c r="C257" s="225" t="s">
        <v>165</v>
      </c>
      <c r="D257" s="226"/>
      <c r="E257" s="104"/>
      <c r="F257" s="103"/>
      <c r="G257" s="105"/>
      <c r="H257" s="105"/>
      <c r="I257" s="227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36"/>
      <c r="W257" s="112"/>
      <c r="X257" s="112"/>
      <c r="Y257" s="112"/>
      <c r="Z257" s="112"/>
    </row>
    <row r="258" spans="1:29" s="137" customFormat="1" ht="25" customHeight="1" x14ac:dyDescent="0.25">
      <c r="A258" s="258">
        <f t="shared" si="56"/>
        <v>45730</v>
      </c>
      <c r="B258" s="248">
        <v>45730</v>
      </c>
      <c r="C258" s="103"/>
      <c r="D258" s="103"/>
      <c r="E258" s="115"/>
      <c r="F258" s="103"/>
      <c r="G258" s="148"/>
      <c r="H258" s="105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36"/>
      <c r="W258" s="112"/>
      <c r="X258" s="112"/>
      <c r="Y258" s="112"/>
      <c r="Z258" s="112"/>
    </row>
    <row r="259" spans="1:29" s="137" customFormat="1" ht="25" customHeight="1" x14ac:dyDescent="0.25">
      <c r="A259" s="258">
        <f t="shared" ref="A259" si="69">+B259</f>
        <v>45731</v>
      </c>
      <c r="B259" s="248">
        <v>45731</v>
      </c>
      <c r="C259" s="103"/>
      <c r="D259" s="103"/>
      <c r="E259" s="115"/>
      <c r="F259" s="103"/>
      <c r="G259" s="148"/>
      <c r="H259" s="105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36"/>
      <c r="W259" s="112"/>
      <c r="X259" s="112"/>
      <c r="Y259" s="112"/>
      <c r="Z259" s="112"/>
    </row>
    <row r="260" spans="1:29" s="137" customFormat="1" ht="25" customHeight="1" x14ac:dyDescent="0.25">
      <c r="A260" s="258">
        <f t="shared" si="56"/>
        <v>45732</v>
      </c>
      <c r="B260" s="249">
        <v>45732</v>
      </c>
      <c r="C260" s="103" t="s">
        <v>256</v>
      </c>
      <c r="D260" s="103" t="s">
        <v>300</v>
      </c>
      <c r="E260" s="115" t="s">
        <v>281</v>
      </c>
      <c r="F260" s="103" t="s">
        <v>30</v>
      </c>
      <c r="G260" s="148">
        <v>0.41666666666666669</v>
      </c>
      <c r="H260" s="105"/>
      <c r="I260" s="104"/>
      <c r="J260" s="104"/>
      <c r="K260" s="213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36"/>
      <c r="W260" s="112"/>
      <c r="X260" s="112"/>
      <c r="Y260" s="112"/>
      <c r="Z260" s="112"/>
    </row>
    <row r="261" spans="1:29" s="137" customFormat="1" ht="25" customHeight="1" x14ac:dyDescent="0.25">
      <c r="A261" s="258">
        <f t="shared" ref="A261" si="70">+B261</f>
        <v>45732</v>
      </c>
      <c r="B261" s="249">
        <v>45732</v>
      </c>
      <c r="C261" s="103" t="s">
        <v>256</v>
      </c>
      <c r="D261" s="103" t="s">
        <v>21</v>
      </c>
      <c r="E261" s="115" t="s">
        <v>102</v>
      </c>
      <c r="F261" s="103" t="s">
        <v>36</v>
      </c>
      <c r="G261" s="148">
        <v>0.41666666666666669</v>
      </c>
      <c r="H261" s="105"/>
      <c r="I261" s="104"/>
      <c r="J261" s="104"/>
      <c r="K261" s="213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36"/>
      <c r="W261" s="112"/>
      <c r="X261" s="112"/>
      <c r="Y261" s="112"/>
      <c r="Z261" s="112"/>
    </row>
    <row r="262" spans="1:29" s="13" customFormat="1" ht="25" customHeight="1" x14ac:dyDescent="0.25">
      <c r="A262" s="209">
        <f t="shared" si="56"/>
        <v>45733</v>
      </c>
      <c r="B262" s="210">
        <v>45733</v>
      </c>
      <c r="C262" s="103" t="s">
        <v>77</v>
      </c>
      <c r="D262" s="103" t="s">
        <v>305</v>
      </c>
      <c r="E262" s="157" t="s">
        <v>268</v>
      </c>
      <c r="F262" s="109" t="s">
        <v>30</v>
      </c>
      <c r="G262" s="148">
        <v>0.77083333333333337</v>
      </c>
      <c r="H262" s="130"/>
      <c r="I262" s="104"/>
      <c r="J262" s="104"/>
      <c r="K262" s="213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24"/>
      <c r="W262" s="112"/>
      <c r="X262" s="112"/>
      <c r="Y262" s="112"/>
      <c r="Z262" s="120"/>
      <c r="AA262" s="126"/>
      <c r="AB262" s="122"/>
      <c r="AC262" s="123"/>
    </row>
    <row r="263" spans="1:29" s="13" customFormat="1" ht="25" customHeight="1" x14ac:dyDescent="0.25">
      <c r="A263" s="258">
        <f t="shared" si="56"/>
        <v>45734</v>
      </c>
      <c r="B263" s="248">
        <v>45734</v>
      </c>
      <c r="C263" s="103"/>
      <c r="D263" s="103"/>
      <c r="E263" s="164"/>
      <c r="F263" s="170"/>
      <c r="G263" s="164"/>
      <c r="H263" s="165"/>
      <c r="I263" s="166"/>
      <c r="J263" s="166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24"/>
      <c r="W263" s="112"/>
      <c r="X263" s="112"/>
      <c r="Y263" s="112"/>
      <c r="Z263" s="120"/>
      <c r="AA263" s="126"/>
      <c r="AB263" s="122"/>
      <c r="AC263" s="123"/>
    </row>
    <row r="264" spans="1:29" s="13" customFormat="1" ht="25" customHeight="1" x14ac:dyDescent="0.25">
      <c r="A264" s="258">
        <f t="shared" si="56"/>
        <v>45735</v>
      </c>
      <c r="B264" s="248">
        <v>45735</v>
      </c>
      <c r="C264" s="103"/>
      <c r="D264" s="103"/>
      <c r="E264" s="115"/>
      <c r="F264" s="103"/>
      <c r="G264" s="148"/>
      <c r="H264" s="105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24"/>
      <c r="W264" s="112"/>
      <c r="X264" s="112"/>
      <c r="Y264" s="112"/>
      <c r="Z264" s="120"/>
      <c r="AA264" s="126"/>
      <c r="AB264" s="122"/>
      <c r="AC264" s="123"/>
    </row>
    <row r="265" spans="1:29" s="136" customFormat="1" ht="25" customHeight="1" x14ac:dyDescent="0.25">
      <c r="A265" s="258">
        <f>+B265</f>
        <v>45736</v>
      </c>
      <c r="B265" s="248">
        <v>45736</v>
      </c>
      <c r="C265" s="162"/>
      <c r="D265" s="162"/>
      <c r="E265" s="166"/>
      <c r="F265" s="162"/>
      <c r="G265" s="166"/>
      <c r="H265" s="167"/>
      <c r="I265" s="166"/>
      <c r="J265" s="166"/>
      <c r="K265" s="166"/>
      <c r="L265" s="166"/>
      <c r="M265" s="166"/>
      <c r="N265" s="104"/>
      <c r="O265" s="104"/>
      <c r="P265" s="104"/>
      <c r="Q265" s="104"/>
      <c r="R265" s="166"/>
      <c r="S265" s="104"/>
      <c r="T265" s="104"/>
      <c r="U265" s="104"/>
      <c r="W265" s="112"/>
      <c r="X265" s="112"/>
      <c r="Y265" s="112"/>
      <c r="Z265" s="111"/>
    </row>
    <row r="266" spans="1:29" s="137" customFormat="1" ht="25" customHeight="1" x14ac:dyDescent="0.25">
      <c r="A266" s="258">
        <f>+B266</f>
        <v>45737</v>
      </c>
      <c r="B266" s="248">
        <v>45737</v>
      </c>
      <c r="C266" s="255"/>
      <c r="D266" s="162"/>
      <c r="E266" s="166"/>
      <c r="F266" s="162"/>
      <c r="G266" s="166"/>
      <c r="H266" s="167"/>
      <c r="I266" s="166"/>
      <c r="J266" s="166"/>
      <c r="K266" s="166"/>
      <c r="L266" s="166"/>
      <c r="M266" s="166"/>
      <c r="N266" s="104"/>
      <c r="O266" s="104"/>
      <c r="P266" s="104"/>
      <c r="Q266" s="104"/>
      <c r="R266" s="166"/>
      <c r="S266" s="104"/>
      <c r="T266" s="104"/>
      <c r="U266" s="104"/>
      <c r="V266" s="136"/>
      <c r="W266" s="112"/>
      <c r="X266" s="112"/>
      <c r="Y266" s="112"/>
      <c r="Z266" s="112"/>
    </row>
    <row r="267" spans="1:29" s="24" customFormat="1" ht="25" customHeight="1" x14ac:dyDescent="0.25">
      <c r="A267" s="258">
        <f t="shared" si="56"/>
        <v>45738</v>
      </c>
      <c r="B267" s="282">
        <v>45738</v>
      </c>
      <c r="C267" s="103" t="s">
        <v>254</v>
      </c>
      <c r="D267" s="103" t="s">
        <v>37</v>
      </c>
      <c r="E267" s="115" t="s">
        <v>103</v>
      </c>
      <c r="F267" s="103" t="s">
        <v>36</v>
      </c>
      <c r="G267" s="148">
        <v>0.45833333333333331</v>
      </c>
      <c r="H267" s="105"/>
      <c r="I267" s="104"/>
      <c r="J267" s="104"/>
      <c r="K267" s="104"/>
      <c r="L267" s="104"/>
      <c r="M267" s="266"/>
      <c r="N267" s="104"/>
      <c r="O267" s="104"/>
      <c r="P267" s="104"/>
      <c r="Q267" s="104"/>
      <c r="R267" s="104"/>
      <c r="S267" s="104"/>
      <c r="T267" s="104"/>
      <c r="U267" s="104"/>
      <c r="W267" s="111"/>
      <c r="X267" s="111"/>
      <c r="Y267" s="111"/>
      <c r="Z267" s="111"/>
    </row>
    <row r="268" spans="1:29" s="24" customFormat="1" ht="25" customHeight="1" x14ac:dyDescent="0.25">
      <c r="A268" s="258">
        <f>+B267</f>
        <v>45738</v>
      </c>
      <c r="B268" s="283"/>
      <c r="C268" s="253" t="s">
        <v>334</v>
      </c>
      <c r="D268" s="103"/>
      <c r="E268" s="115"/>
      <c r="F268" s="103"/>
      <c r="G268" s="148"/>
      <c r="H268" s="105"/>
      <c r="I268" s="104"/>
      <c r="J268" s="104"/>
      <c r="K268" s="104"/>
      <c r="L268" s="104"/>
      <c r="M268" s="266"/>
      <c r="N268" s="104"/>
      <c r="O268" s="104"/>
      <c r="P268" s="104"/>
      <c r="Q268" s="104"/>
      <c r="R268" s="104"/>
      <c r="S268" s="104"/>
      <c r="T268" s="104"/>
      <c r="U268" s="104"/>
      <c r="W268" s="111"/>
      <c r="X268" s="111"/>
      <c r="Y268" s="111"/>
      <c r="Z268" s="111"/>
    </row>
    <row r="269" spans="1:29" s="24" customFormat="1" ht="25" customHeight="1" x14ac:dyDescent="0.25">
      <c r="A269" s="258">
        <f t="shared" ref="A269" si="71">+B269</f>
        <v>45739</v>
      </c>
      <c r="B269" s="249">
        <v>45739</v>
      </c>
      <c r="C269" s="103" t="s">
        <v>172</v>
      </c>
      <c r="D269" s="103"/>
      <c r="E269" s="115" t="s">
        <v>29</v>
      </c>
      <c r="F269" s="103" t="s">
        <v>30</v>
      </c>
      <c r="G269" s="148">
        <v>0.41666666666666669</v>
      </c>
      <c r="H269" s="105">
        <v>0.5625</v>
      </c>
      <c r="I269" s="104"/>
      <c r="J269" s="104"/>
      <c r="K269" s="104"/>
      <c r="L269" s="104"/>
      <c r="M269" s="104"/>
      <c r="N269" s="104"/>
      <c r="O269" s="104"/>
      <c r="P269" s="232"/>
      <c r="Q269" s="104"/>
      <c r="R269" s="104"/>
      <c r="S269" s="104"/>
      <c r="T269" s="104"/>
      <c r="U269" s="104"/>
      <c r="W269" s="111"/>
      <c r="X269" s="111"/>
      <c r="Y269" s="111"/>
      <c r="Z269" s="111"/>
    </row>
    <row r="270" spans="1:29" s="24" customFormat="1" ht="25" customHeight="1" x14ac:dyDescent="0.25">
      <c r="A270" s="258">
        <f t="shared" ref="A270" si="72">+B270</f>
        <v>45739</v>
      </c>
      <c r="B270" s="249">
        <v>45739</v>
      </c>
      <c r="C270" s="103" t="s">
        <v>172</v>
      </c>
      <c r="D270" s="103"/>
      <c r="E270" s="115" t="s">
        <v>29</v>
      </c>
      <c r="F270" s="103" t="s">
        <v>36</v>
      </c>
      <c r="G270" s="148">
        <v>0.41666666666666669</v>
      </c>
      <c r="H270" s="105">
        <v>0.5625</v>
      </c>
      <c r="I270" s="104"/>
      <c r="J270" s="104"/>
      <c r="K270" s="104"/>
      <c r="L270" s="104"/>
      <c r="M270" s="104"/>
      <c r="N270" s="104"/>
      <c r="O270" s="104"/>
      <c r="P270" s="232"/>
      <c r="Q270" s="104"/>
      <c r="R270" s="104"/>
      <c r="S270" s="104"/>
      <c r="T270" s="104"/>
      <c r="U270" s="104"/>
      <c r="W270" s="111"/>
      <c r="X270" s="111"/>
      <c r="Y270" s="111"/>
      <c r="Z270" s="111"/>
    </row>
    <row r="271" spans="1:29" s="127" customFormat="1" ht="25" customHeight="1" x14ac:dyDescent="0.25">
      <c r="A271" s="209">
        <f t="shared" si="56"/>
        <v>45740</v>
      </c>
      <c r="B271" s="279">
        <v>45740</v>
      </c>
      <c r="C271" s="103" t="s">
        <v>306</v>
      </c>
      <c r="D271" s="103" t="s">
        <v>309</v>
      </c>
      <c r="E271" s="157" t="s">
        <v>310</v>
      </c>
      <c r="F271" s="109" t="s">
        <v>36</v>
      </c>
      <c r="G271" s="148">
        <v>0.77083333333333337</v>
      </c>
      <c r="H271" s="130"/>
      <c r="I271" s="104"/>
      <c r="J271" s="104"/>
      <c r="K271" s="213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17"/>
      <c r="W271" s="111"/>
      <c r="X271" s="111"/>
      <c r="Y271" s="111"/>
      <c r="Z271" s="112"/>
    </row>
    <row r="272" spans="1:29" s="127" customFormat="1" ht="25" customHeight="1" x14ac:dyDescent="0.25">
      <c r="A272" s="209">
        <f>+B271</f>
        <v>45740</v>
      </c>
      <c r="B272" s="280"/>
      <c r="C272" s="253" t="s">
        <v>341</v>
      </c>
      <c r="D272" s="103"/>
      <c r="E272" s="157"/>
      <c r="F272" s="109"/>
      <c r="G272" s="148"/>
      <c r="H272" s="130"/>
      <c r="I272" s="104"/>
      <c r="J272" s="104"/>
      <c r="K272" s="213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17"/>
      <c r="W272" s="111"/>
      <c r="X272" s="111"/>
      <c r="Y272" s="111"/>
      <c r="Z272" s="112"/>
    </row>
    <row r="273" spans="1:26" s="127" customFormat="1" ht="25" customHeight="1" x14ac:dyDescent="0.25">
      <c r="A273" s="258">
        <f t="shared" si="56"/>
        <v>45741</v>
      </c>
      <c r="B273" s="248">
        <v>45741</v>
      </c>
      <c r="C273" s="103"/>
      <c r="D273" s="103"/>
      <c r="E273" s="104"/>
      <c r="F273" s="103"/>
      <c r="G273" s="105"/>
      <c r="H273" s="105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17"/>
      <c r="W273" s="111"/>
      <c r="X273" s="111"/>
      <c r="Y273" s="111"/>
      <c r="Z273" s="112"/>
    </row>
    <row r="274" spans="1:26" s="127" customFormat="1" ht="25" customHeight="1" x14ac:dyDescent="0.25">
      <c r="A274" s="258">
        <f t="shared" si="56"/>
        <v>45742</v>
      </c>
      <c r="B274" s="248">
        <v>45742</v>
      </c>
      <c r="C274" s="103"/>
      <c r="D274" s="103"/>
      <c r="E274" s="157"/>
      <c r="F274" s="109"/>
      <c r="G274" s="141"/>
      <c r="H274" s="130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17"/>
      <c r="W274" s="111"/>
      <c r="X274" s="111"/>
      <c r="Y274" s="111"/>
      <c r="Z274" s="112"/>
    </row>
    <row r="275" spans="1:26" s="127" customFormat="1" ht="25" customHeight="1" x14ac:dyDescent="0.25">
      <c r="A275" s="217">
        <f t="shared" si="56"/>
        <v>45743</v>
      </c>
      <c r="B275" s="218">
        <v>45743</v>
      </c>
      <c r="C275" s="214" t="s">
        <v>164</v>
      </c>
      <c r="D275" s="215"/>
      <c r="E275" s="115"/>
      <c r="F275" s="116"/>
      <c r="G275" s="148"/>
      <c r="H275" s="105"/>
      <c r="I275" s="216"/>
      <c r="J275" s="104"/>
      <c r="K275" s="104"/>
      <c r="L275" s="104"/>
      <c r="M275" s="104"/>
      <c r="N275" s="104"/>
      <c r="O275" s="104"/>
      <c r="P275" s="104"/>
      <c r="Q275" s="104"/>
      <c r="R275" s="247"/>
      <c r="S275" s="104"/>
      <c r="T275" s="104"/>
      <c r="U275" s="104"/>
      <c r="V275" s="117"/>
      <c r="W275" s="111"/>
      <c r="X275" s="111"/>
      <c r="Y275" s="111"/>
      <c r="Z275" s="112"/>
    </row>
    <row r="276" spans="1:26" s="127" customFormat="1" ht="25" customHeight="1" x14ac:dyDescent="0.25">
      <c r="A276" s="258">
        <f t="shared" si="56"/>
        <v>45744</v>
      </c>
      <c r="B276" s="248">
        <v>45744</v>
      </c>
      <c r="C276" s="109" t="s">
        <v>260</v>
      </c>
      <c r="D276" s="109"/>
      <c r="E276" s="157" t="s">
        <v>150</v>
      </c>
      <c r="F276" s="109" t="s">
        <v>30</v>
      </c>
      <c r="G276" s="141">
        <v>0.66666666666666663</v>
      </c>
      <c r="H276" s="130"/>
      <c r="I276" s="106"/>
      <c r="J276" s="104"/>
      <c r="K276" s="106"/>
      <c r="L276" s="106"/>
      <c r="M276" s="106"/>
      <c r="N276" s="106"/>
      <c r="O276" s="106"/>
      <c r="P276" s="106"/>
      <c r="Q276" s="106"/>
      <c r="R276" s="106"/>
      <c r="S276" s="274"/>
      <c r="T276" s="106"/>
      <c r="U276" s="106"/>
      <c r="V276" s="117"/>
      <c r="W276" s="111"/>
      <c r="X276" s="111"/>
      <c r="Y276" s="111"/>
      <c r="Z276" s="112"/>
    </row>
    <row r="277" spans="1:26" s="127" customFormat="1" ht="25" customHeight="1" x14ac:dyDescent="0.25">
      <c r="A277" s="258">
        <f t="shared" si="56"/>
        <v>45745</v>
      </c>
      <c r="B277" s="248">
        <v>45745</v>
      </c>
      <c r="C277" s="161" t="s">
        <v>205</v>
      </c>
      <c r="D277" s="162"/>
      <c r="E277" s="163" t="s">
        <v>141</v>
      </c>
      <c r="F277" s="162" t="s">
        <v>146</v>
      </c>
      <c r="G277" s="167"/>
      <c r="H277" s="165"/>
      <c r="I277" s="166"/>
      <c r="J277" s="238"/>
      <c r="K277" s="164"/>
      <c r="L277" s="164"/>
      <c r="M277" s="164"/>
      <c r="N277" s="106"/>
      <c r="O277" s="106"/>
      <c r="P277" s="232"/>
      <c r="Q277" s="104"/>
      <c r="R277" s="104"/>
      <c r="S277" s="104"/>
      <c r="T277" s="104"/>
      <c r="U277" s="104"/>
      <c r="V277" s="117"/>
      <c r="W277" s="111"/>
      <c r="X277" s="111"/>
      <c r="Y277" s="111"/>
      <c r="Z277" s="112"/>
    </row>
    <row r="278" spans="1:26" s="127" customFormat="1" ht="25" customHeight="1" x14ac:dyDescent="0.25">
      <c r="A278" s="258">
        <f t="shared" ref="A278" si="73">+B278</f>
        <v>45746</v>
      </c>
      <c r="B278" s="249">
        <v>45746</v>
      </c>
      <c r="C278" s="161" t="s">
        <v>205</v>
      </c>
      <c r="D278" s="162"/>
      <c r="E278" s="163" t="s">
        <v>142</v>
      </c>
      <c r="F278" s="162" t="s">
        <v>146</v>
      </c>
      <c r="G278" s="167"/>
      <c r="H278" s="165"/>
      <c r="I278" s="166"/>
      <c r="J278" s="238"/>
      <c r="K278" s="164"/>
      <c r="L278" s="164"/>
      <c r="M278" s="164"/>
      <c r="N278" s="104"/>
      <c r="O278" s="106"/>
      <c r="P278" s="232"/>
      <c r="Q278" s="104"/>
      <c r="R278" s="104"/>
      <c r="S278" s="104"/>
      <c r="T278" s="104"/>
      <c r="U278" s="104"/>
      <c r="V278" s="117"/>
      <c r="W278" s="111"/>
      <c r="X278" s="111"/>
      <c r="Y278" s="111"/>
      <c r="Z278" s="112"/>
    </row>
    <row r="279" spans="1:26" s="127" customFormat="1" ht="25" customHeight="1" x14ac:dyDescent="0.25">
      <c r="A279" s="209">
        <f t="shared" si="56"/>
        <v>45747</v>
      </c>
      <c r="B279" s="210">
        <v>45747</v>
      </c>
      <c r="C279" s="103" t="s">
        <v>77</v>
      </c>
      <c r="D279" s="103" t="s">
        <v>305</v>
      </c>
      <c r="E279" s="157" t="s">
        <v>74</v>
      </c>
      <c r="F279" s="109" t="s">
        <v>30</v>
      </c>
      <c r="G279" s="148">
        <v>0.77083333333333337</v>
      </c>
      <c r="H279" s="130"/>
      <c r="I279" s="104"/>
      <c r="J279" s="104"/>
      <c r="K279" s="213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17"/>
      <c r="W279" s="111"/>
      <c r="X279" s="111"/>
      <c r="Y279" s="111"/>
      <c r="Z279" s="112"/>
    </row>
    <row r="280" spans="1:26" s="127" customFormat="1" ht="25" customHeight="1" x14ac:dyDescent="0.25">
      <c r="A280" s="258">
        <f t="shared" si="56"/>
        <v>45748</v>
      </c>
      <c r="B280" s="248">
        <v>45748</v>
      </c>
      <c r="C280" s="103"/>
      <c r="D280" s="103"/>
      <c r="E280" s="104"/>
      <c r="F280" s="103"/>
      <c r="G280" s="105"/>
      <c r="H280" s="105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17"/>
      <c r="W280" s="111"/>
      <c r="X280" s="111"/>
      <c r="Y280" s="111"/>
      <c r="Z280" s="112"/>
    </row>
    <row r="281" spans="1:26" s="117" customFormat="1" ht="25" customHeight="1" x14ac:dyDescent="0.25">
      <c r="A281" s="258">
        <f t="shared" si="56"/>
        <v>45749</v>
      </c>
      <c r="B281" s="248">
        <v>45749</v>
      </c>
      <c r="C281" s="103"/>
      <c r="D281" s="103"/>
      <c r="E281" s="104"/>
      <c r="F281" s="103"/>
      <c r="G281" s="105"/>
      <c r="H281" s="105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W281" s="112"/>
      <c r="X281" s="112"/>
      <c r="Y281" s="112"/>
      <c r="Z281" s="111"/>
    </row>
    <row r="282" spans="1:26" s="117" customFormat="1" ht="25" customHeight="1" x14ac:dyDescent="0.25">
      <c r="A282" s="258">
        <f t="shared" si="56"/>
        <v>45750</v>
      </c>
      <c r="B282" s="248">
        <v>45750</v>
      </c>
      <c r="C282" s="103"/>
      <c r="D282" s="103"/>
      <c r="E282" s="157"/>
      <c r="F282" s="109"/>
      <c r="G282" s="141"/>
      <c r="H282" s="130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W282" s="111"/>
      <c r="X282" s="111"/>
      <c r="Y282" s="111"/>
      <c r="Z282" s="111"/>
    </row>
    <row r="283" spans="1:26" s="117" customFormat="1" ht="25" customHeight="1" x14ac:dyDescent="0.25">
      <c r="A283" s="258">
        <f t="shared" si="56"/>
        <v>45751</v>
      </c>
      <c r="B283" s="248">
        <v>45751</v>
      </c>
      <c r="C283" s="103"/>
      <c r="D283" s="103"/>
      <c r="E283" s="157"/>
      <c r="F283" s="109"/>
      <c r="G283" s="141"/>
      <c r="H283" s="130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W283" s="112"/>
      <c r="X283" s="112"/>
      <c r="Y283" s="112"/>
      <c r="Z283" s="111"/>
    </row>
    <row r="284" spans="1:26" s="117" customFormat="1" ht="25" customHeight="1" x14ac:dyDescent="0.25">
      <c r="A284" s="258">
        <f t="shared" ref="A284" si="74">+B284</f>
        <v>45752</v>
      </c>
      <c r="B284" s="248">
        <v>45752</v>
      </c>
      <c r="C284" s="103" t="s">
        <v>172</v>
      </c>
      <c r="D284" s="103"/>
      <c r="E284" s="115" t="s">
        <v>130</v>
      </c>
      <c r="F284" s="103" t="s">
        <v>30</v>
      </c>
      <c r="G284" s="148">
        <v>0.375</v>
      </c>
      <c r="H284" s="105"/>
      <c r="I284" s="104"/>
      <c r="J284" s="104"/>
      <c r="K284" s="104"/>
      <c r="L284" s="104"/>
      <c r="M284" s="104"/>
      <c r="N284" s="104"/>
      <c r="O284" s="104"/>
      <c r="P284" s="232"/>
      <c r="Q284" s="104"/>
      <c r="R284" s="104"/>
      <c r="S284" s="104"/>
      <c r="T284" s="104"/>
      <c r="U284" s="104"/>
      <c r="W284" s="112"/>
      <c r="X284" s="112"/>
      <c r="Y284" s="112"/>
      <c r="Z284" s="111"/>
    </row>
    <row r="285" spans="1:26" s="117" customFormat="1" ht="25" customHeight="1" x14ac:dyDescent="0.25">
      <c r="A285" s="258">
        <f t="shared" si="56"/>
        <v>45753</v>
      </c>
      <c r="B285" s="249">
        <v>45753</v>
      </c>
      <c r="C285" s="103" t="s">
        <v>255</v>
      </c>
      <c r="D285" s="103" t="s">
        <v>299</v>
      </c>
      <c r="E285" s="115" t="s">
        <v>150</v>
      </c>
      <c r="F285" s="116" t="s">
        <v>30</v>
      </c>
      <c r="G285" s="148">
        <v>0.41666666666666669</v>
      </c>
      <c r="H285" s="105"/>
      <c r="I285" s="104"/>
      <c r="J285" s="104"/>
      <c r="K285" s="104"/>
      <c r="L285" s="211"/>
      <c r="M285" s="104"/>
      <c r="N285" s="104"/>
      <c r="O285" s="104"/>
      <c r="P285" s="104"/>
      <c r="Q285" s="104"/>
      <c r="R285" s="104"/>
      <c r="S285" s="104"/>
      <c r="T285" s="104"/>
      <c r="U285" s="104"/>
      <c r="W285" s="112"/>
      <c r="X285" s="112"/>
      <c r="Y285" s="112"/>
      <c r="Z285" s="111"/>
    </row>
    <row r="286" spans="1:26" s="117" customFormat="1" ht="25" customHeight="1" x14ac:dyDescent="0.25">
      <c r="A286" s="258">
        <f t="shared" ref="A286" si="75">+B286</f>
        <v>45753</v>
      </c>
      <c r="B286" s="249">
        <v>45753</v>
      </c>
      <c r="C286" s="103" t="s">
        <v>255</v>
      </c>
      <c r="D286" s="103" t="s">
        <v>23</v>
      </c>
      <c r="E286" s="115" t="s">
        <v>150</v>
      </c>
      <c r="F286" s="116" t="s">
        <v>36</v>
      </c>
      <c r="G286" s="148">
        <v>0.41666666666666669</v>
      </c>
      <c r="H286" s="105"/>
      <c r="I286" s="104"/>
      <c r="J286" s="104"/>
      <c r="K286" s="104"/>
      <c r="L286" s="211"/>
      <c r="M286" s="104"/>
      <c r="N286" s="104"/>
      <c r="O286" s="104"/>
      <c r="P286" s="104"/>
      <c r="Q286" s="104"/>
      <c r="R286" s="104"/>
      <c r="S286" s="104"/>
      <c r="T286" s="104"/>
      <c r="U286" s="104"/>
      <c r="W286" s="112"/>
      <c r="X286" s="112"/>
      <c r="Y286" s="112"/>
      <c r="Z286" s="111"/>
    </row>
    <row r="287" spans="1:26" s="117" customFormat="1" ht="25" customHeight="1" x14ac:dyDescent="0.25">
      <c r="A287" s="209">
        <f t="shared" ref="A287" si="76">+B287</f>
        <v>45754</v>
      </c>
      <c r="B287" s="279">
        <v>45754</v>
      </c>
      <c r="C287" s="103" t="s">
        <v>293</v>
      </c>
      <c r="D287" s="103" t="s">
        <v>295</v>
      </c>
      <c r="E287" s="157" t="s">
        <v>311</v>
      </c>
      <c r="F287" s="109" t="s">
        <v>36</v>
      </c>
      <c r="G287" s="148">
        <v>0.77083333333333337</v>
      </c>
      <c r="H287" s="130"/>
      <c r="I287" s="104"/>
      <c r="J287" s="104"/>
      <c r="K287" s="213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W287" s="112"/>
      <c r="X287" s="112"/>
      <c r="Y287" s="112"/>
      <c r="Z287" s="111"/>
    </row>
    <row r="288" spans="1:26" s="117" customFormat="1" ht="25" customHeight="1" x14ac:dyDescent="0.25">
      <c r="A288" s="209">
        <f>+B287</f>
        <v>45754</v>
      </c>
      <c r="B288" s="280"/>
      <c r="C288" s="253" t="s">
        <v>342</v>
      </c>
      <c r="D288" s="103"/>
      <c r="E288" s="157"/>
      <c r="F288" s="109"/>
      <c r="G288" s="148"/>
      <c r="H288" s="130"/>
      <c r="I288" s="104"/>
      <c r="J288" s="104"/>
      <c r="K288" s="213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W288" s="112"/>
      <c r="X288" s="112"/>
      <c r="Y288" s="112"/>
      <c r="Z288" s="111"/>
    </row>
    <row r="289" spans="1:29" s="117" customFormat="1" ht="25" customHeight="1" x14ac:dyDescent="0.25">
      <c r="A289" s="258">
        <f t="shared" si="56"/>
        <v>45755</v>
      </c>
      <c r="B289" s="248">
        <v>45755</v>
      </c>
      <c r="C289" s="103"/>
      <c r="D289" s="103"/>
      <c r="E289" s="115"/>
      <c r="F289" s="103"/>
      <c r="G289" s="148"/>
      <c r="H289" s="105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W289" s="112"/>
      <c r="X289" s="112"/>
      <c r="Y289" s="112"/>
      <c r="Z289" s="111"/>
    </row>
    <row r="290" spans="1:29" s="117" customFormat="1" ht="25" customHeight="1" x14ac:dyDescent="0.25">
      <c r="A290" s="209">
        <f t="shared" ref="A290" si="77">+B290</f>
        <v>45756</v>
      </c>
      <c r="B290" s="210">
        <v>45756</v>
      </c>
      <c r="C290" s="103" t="s">
        <v>172</v>
      </c>
      <c r="D290" s="103"/>
      <c r="E290" s="115" t="s">
        <v>130</v>
      </c>
      <c r="F290" s="103" t="s">
        <v>36</v>
      </c>
      <c r="G290" s="148">
        <v>0.70833333333333337</v>
      </c>
      <c r="H290" s="105">
        <v>0.83333333333333337</v>
      </c>
      <c r="I290" s="104"/>
      <c r="J290" s="104"/>
      <c r="K290" s="104"/>
      <c r="L290" s="104"/>
      <c r="M290" s="104"/>
      <c r="N290" s="104"/>
      <c r="O290" s="104"/>
      <c r="P290" s="232"/>
      <c r="Q290" s="104"/>
      <c r="R290" s="104"/>
      <c r="S290" s="104"/>
      <c r="T290" s="104"/>
      <c r="U290" s="104"/>
      <c r="W290" s="112"/>
      <c r="X290" s="112"/>
      <c r="Y290" s="112"/>
      <c r="Z290" s="111"/>
    </row>
    <row r="291" spans="1:29" s="117" customFormat="1" ht="25" customHeight="1" x14ac:dyDescent="0.25">
      <c r="A291" s="217">
        <f t="shared" ref="A291" si="78">+B291</f>
        <v>45756</v>
      </c>
      <c r="B291" s="218">
        <v>45756</v>
      </c>
      <c r="C291" s="214" t="s">
        <v>166</v>
      </c>
      <c r="D291" s="215"/>
      <c r="E291" s="115"/>
      <c r="F291" s="103"/>
      <c r="G291" s="148"/>
      <c r="H291" s="105"/>
      <c r="I291" s="216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W291" s="112"/>
      <c r="X291" s="112"/>
      <c r="Y291" s="112"/>
      <c r="Z291" s="111"/>
    </row>
    <row r="292" spans="1:29" s="117" customFormat="1" ht="25" customHeight="1" x14ac:dyDescent="0.25">
      <c r="A292" s="228">
        <f t="shared" si="56"/>
        <v>45757</v>
      </c>
      <c r="B292" s="229">
        <v>45757</v>
      </c>
      <c r="C292" s="225" t="s">
        <v>167</v>
      </c>
      <c r="D292" s="226"/>
      <c r="E292" s="115"/>
      <c r="F292" s="103"/>
      <c r="G292" s="148"/>
      <c r="H292" s="105"/>
      <c r="I292" s="227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W292" s="112"/>
      <c r="X292" s="112"/>
      <c r="Y292" s="112"/>
      <c r="Z292" s="111"/>
    </row>
    <row r="293" spans="1:29" s="117" customFormat="1" ht="25" customHeight="1" x14ac:dyDescent="0.25">
      <c r="A293" s="258">
        <f t="shared" si="56"/>
        <v>45758</v>
      </c>
      <c r="B293" s="248">
        <v>45758</v>
      </c>
      <c r="C293" s="254"/>
      <c r="D293" s="103"/>
      <c r="E293" s="157"/>
      <c r="F293" s="109"/>
      <c r="G293" s="106"/>
      <c r="H293" s="130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W293" s="112"/>
      <c r="X293" s="112"/>
      <c r="Y293" s="112"/>
      <c r="Z293" s="111"/>
    </row>
    <row r="294" spans="1:29" s="117" customFormat="1" ht="25" customHeight="1" x14ac:dyDescent="0.25">
      <c r="A294" s="258">
        <f t="shared" si="56"/>
        <v>45759</v>
      </c>
      <c r="B294" s="248">
        <v>45759</v>
      </c>
      <c r="C294" s="124" t="s">
        <v>245</v>
      </c>
      <c r="D294" s="103"/>
      <c r="E294" s="157"/>
      <c r="F294" s="109"/>
      <c r="G294" s="141"/>
      <c r="H294" s="130"/>
      <c r="I294" s="104"/>
      <c r="J294" s="238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W294" s="112"/>
      <c r="X294" s="112"/>
      <c r="Y294" s="112"/>
      <c r="Z294" s="111"/>
    </row>
    <row r="295" spans="1:29" s="24" customFormat="1" ht="25" customHeight="1" x14ac:dyDescent="0.25">
      <c r="A295" s="258">
        <f t="shared" si="56"/>
        <v>45760</v>
      </c>
      <c r="B295" s="249">
        <v>45760</v>
      </c>
      <c r="C295" s="103"/>
      <c r="D295" s="103"/>
      <c r="E295" s="115"/>
      <c r="F295" s="103"/>
      <c r="G295" s="148"/>
      <c r="H295" s="105"/>
      <c r="I295" s="104"/>
      <c r="J295" s="238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W295" s="111"/>
      <c r="X295" s="111"/>
      <c r="Y295" s="111"/>
      <c r="Z295" s="125"/>
      <c r="AA295" s="126"/>
      <c r="AB295" s="122"/>
      <c r="AC295" s="123"/>
    </row>
    <row r="296" spans="1:29" s="24" customFormat="1" ht="25" customHeight="1" x14ac:dyDescent="0.25">
      <c r="A296" s="209">
        <f t="shared" si="56"/>
        <v>45761</v>
      </c>
      <c r="B296" s="210">
        <v>45761</v>
      </c>
      <c r="C296" s="109" t="s">
        <v>9</v>
      </c>
      <c r="D296" s="160" t="s">
        <v>133</v>
      </c>
      <c r="E296" s="157" t="s">
        <v>113</v>
      </c>
      <c r="F296" s="109" t="s">
        <v>30</v>
      </c>
      <c r="G296" s="130">
        <v>0.77083333333333337</v>
      </c>
      <c r="H296" s="130">
        <v>0.85416666666666663</v>
      </c>
      <c r="I296" s="106"/>
      <c r="J296" s="238"/>
      <c r="K296" s="106"/>
      <c r="L296" s="106"/>
      <c r="M296" s="106"/>
      <c r="N296" s="223"/>
      <c r="O296" s="104"/>
      <c r="P296" s="166"/>
      <c r="Q296" s="104"/>
      <c r="R296" s="104"/>
      <c r="S296" s="104"/>
      <c r="T296" s="104"/>
      <c r="U296" s="104"/>
      <c r="W296" s="111"/>
      <c r="X296" s="111"/>
      <c r="Y296" s="111"/>
      <c r="Z296" s="125"/>
      <c r="AA296" s="126"/>
      <c r="AB296" s="122"/>
      <c r="AC296" s="123"/>
    </row>
    <row r="297" spans="1:29" s="24" customFormat="1" ht="25" customHeight="1" x14ac:dyDescent="0.25">
      <c r="A297" s="258">
        <f t="shared" si="56"/>
        <v>45762</v>
      </c>
      <c r="B297" s="248">
        <v>45762</v>
      </c>
      <c r="C297" s="162"/>
      <c r="D297" s="162"/>
      <c r="E297" s="166"/>
      <c r="F297" s="162"/>
      <c r="G297" s="164"/>
      <c r="H297" s="165"/>
      <c r="I297" s="166"/>
      <c r="J297" s="238"/>
      <c r="K297" s="166"/>
      <c r="L297" s="166"/>
      <c r="M297" s="166"/>
      <c r="N297" s="104"/>
      <c r="O297" s="104"/>
      <c r="P297" s="166"/>
      <c r="Q297" s="104"/>
      <c r="R297" s="104"/>
      <c r="S297" s="104"/>
      <c r="T297" s="104"/>
      <c r="U297" s="104"/>
      <c r="W297" s="111"/>
      <c r="X297" s="111"/>
      <c r="Y297" s="111"/>
      <c r="Z297" s="125"/>
      <c r="AA297" s="126"/>
      <c r="AB297" s="122"/>
      <c r="AC297" s="123"/>
    </row>
    <row r="298" spans="1:29" s="24" customFormat="1" ht="25" customHeight="1" x14ac:dyDescent="0.25">
      <c r="A298" s="221">
        <f t="shared" si="56"/>
        <v>45763</v>
      </c>
      <c r="B298" s="222">
        <v>45763</v>
      </c>
      <c r="C298" s="219" t="s">
        <v>187</v>
      </c>
      <c r="D298" s="220"/>
      <c r="E298" s="104"/>
      <c r="F298" s="103"/>
      <c r="G298" s="105"/>
      <c r="H298" s="105"/>
      <c r="I298" s="212"/>
      <c r="J298" s="238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W298" s="111"/>
      <c r="X298" s="111"/>
      <c r="Y298" s="111"/>
      <c r="Z298" s="125"/>
      <c r="AA298" s="126"/>
      <c r="AB298" s="122"/>
      <c r="AC298" s="123"/>
    </row>
    <row r="299" spans="1:29" s="24" customFormat="1" ht="25" customHeight="1" x14ac:dyDescent="0.25">
      <c r="A299" s="258">
        <f t="shared" si="56"/>
        <v>45764</v>
      </c>
      <c r="B299" s="248">
        <v>45764</v>
      </c>
      <c r="C299" s="103"/>
      <c r="D299" s="103"/>
      <c r="E299" s="104"/>
      <c r="F299" s="103"/>
      <c r="G299" s="105"/>
      <c r="H299" s="105"/>
      <c r="I299" s="104"/>
      <c r="J299" s="238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W299" s="111"/>
      <c r="X299" s="111"/>
      <c r="Y299" s="111"/>
      <c r="Z299" s="125"/>
      <c r="AA299" s="126"/>
      <c r="AB299" s="122"/>
      <c r="AC299" s="123"/>
    </row>
    <row r="300" spans="1:29" s="24" customFormat="1" ht="25" customHeight="1" x14ac:dyDescent="0.25">
      <c r="A300" s="258">
        <f t="shared" si="56"/>
        <v>45765</v>
      </c>
      <c r="B300" s="248">
        <v>45765</v>
      </c>
      <c r="C300" s="103"/>
      <c r="D300" s="103"/>
      <c r="E300" s="104"/>
      <c r="F300" s="103"/>
      <c r="G300" s="105"/>
      <c r="H300" s="105"/>
      <c r="I300" s="104"/>
      <c r="J300" s="238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W300" s="111"/>
      <c r="X300" s="111"/>
      <c r="Y300" s="111"/>
      <c r="Z300" s="125"/>
      <c r="AA300" s="126"/>
      <c r="AB300" s="122"/>
      <c r="AC300" s="123"/>
    </row>
    <row r="301" spans="1:29" s="137" customFormat="1" ht="25" customHeight="1" x14ac:dyDescent="0.25">
      <c r="A301" s="258">
        <f t="shared" si="56"/>
        <v>45766</v>
      </c>
      <c r="B301" s="248">
        <v>45766</v>
      </c>
      <c r="C301" s="103"/>
      <c r="D301" s="103"/>
      <c r="E301" s="115"/>
      <c r="F301" s="103"/>
      <c r="G301" s="148"/>
      <c r="H301" s="105"/>
      <c r="I301" s="104"/>
      <c r="J301" s="238"/>
      <c r="K301" s="104"/>
      <c r="L301" s="104"/>
      <c r="M301" s="104"/>
      <c r="N301" s="166"/>
      <c r="O301" s="166"/>
      <c r="P301" s="166"/>
      <c r="Q301" s="166"/>
      <c r="R301" s="166"/>
      <c r="S301" s="104"/>
      <c r="T301" s="104"/>
      <c r="U301" s="104"/>
      <c r="V301" s="136"/>
      <c r="W301" s="111"/>
      <c r="X301" s="111"/>
      <c r="Y301" s="111"/>
      <c r="Z301" s="112"/>
    </row>
    <row r="302" spans="1:29" s="137" customFormat="1" ht="25" customHeight="1" x14ac:dyDescent="0.25">
      <c r="A302" s="258">
        <f t="shared" si="56"/>
        <v>45767</v>
      </c>
      <c r="B302" s="249">
        <v>45767</v>
      </c>
      <c r="C302" s="103"/>
      <c r="D302" s="103"/>
      <c r="E302" s="104"/>
      <c r="F302" s="103"/>
      <c r="G302" s="105"/>
      <c r="H302" s="105"/>
      <c r="I302" s="104"/>
      <c r="J302" s="238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36"/>
      <c r="W302" s="111"/>
      <c r="X302" s="111"/>
      <c r="Y302" s="111"/>
      <c r="Z302" s="112"/>
    </row>
    <row r="303" spans="1:29" s="127" customFormat="1" ht="25" customHeight="1" x14ac:dyDescent="0.25">
      <c r="A303" s="258">
        <f t="shared" si="56"/>
        <v>45768</v>
      </c>
      <c r="B303" s="249">
        <v>45768</v>
      </c>
      <c r="C303" s="124" t="s">
        <v>246</v>
      </c>
      <c r="D303" s="103"/>
      <c r="E303" s="104"/>
      <c r="F303" s="103"/>
      <c r="G303" s="105"/>
      <c r="H303" s="130"/>
      <c r="I303" s="104"/>
      <c r="J303" s="238"/>
      <c r="K303" s="104"/>
      <c r="L303" s="104"/>
      <c r="M303" s="104"/>
      <c r="N303" s="166"/>
      <c r="O303" s="166"/>
      <c r="P303" s="166"/>
      <c r="Q303" s="166"/>
      <c r="R303" s="166"/>
      <c r="S303" s="104"/>
      <c r="T303" s="104"/>
      <c r="U303" s="104"/>
      <c r="V303" s="123"/>
      <c r="W303" s="111"/>
      <c r="X303" s="111"/>
      <c r="Y303" s="111"/>
      <c r="Z303" s="112"/>
    </row>
    <row r="304" spans="1:29" s="127" customFormat="1" ht="25" customHeight="1" x14ac:dyDescent="0.25">
      <c r="A304" s="258">
        <f t="shared" si="56"/>
        <v>45769</v>
      </c>
      <c r="B304" s="248">
        <v>45769</v>
      </c>
      <c r="C304" s="103"/>
      <c r="D304" s="103"/>
      <c r="E304" s="115"/>
      <c r="F304" s="103"/>
      <c r="G304" s="148"/>
      <c r="H304" s="105"/>
      <c r="I304" s="104"/>
      <c r="J304" s="104"/>
      <c r="K304" s="104"/>
      <c r="L304" s="104"/>
      <c r="M304" s="104"/>
      <c r="N304" s="166"/>
      <c r="O304" s="166"/>
      <c r="P304" s="166"/>
      <c r="Q304" s="166"/>
      <c r="R304" s="166"/>
      <c r="S304" s="104"/>
      <c r="T304" s="104"/>
      <c r="U304" s="104"/>
      <c r="V304" s="123"/>
      <c r="W304" s="111"/>
      <c r="X304" s="111"/>
      <c r="Y304" s="111"/>
      <c r="Z304" s="112"/>
    </row>
    <row r="305" spans="1:26" s="127" customFormat="1" ht="25" customHeight="1" x14ac:dyDescent="0.25">
      <c r="A305" s="228">
        <f t="shared" ref="A305" si="79">+B305</f>
        <v>45770</v>
      </c>
      <c r="B305" s="229">
        <v>45770</v>
      </c>
      <c r="C305" s="225" t="s">
        <v>168</v>
      </c>
      <c r="D305" s="226"/>
      <c r="E305" s="115"/>
      <c r="F305" s="103"/>
      <c r="G305" s="148"/>
      <c r="H305" s="105"/>
      <c r="I305" s="227"/>
      <c r="J305" s="104"/>
      <c r="K305" s="104"/>
      <c r="L305" s="104"/>
      <c r="M305" s="104"/>
      <c r="N305" s="166"/>
      <c r="O305" s="166"/>
      <c r="P305" s="166"/>
      <c r="Q305" s="166"/>
      <c r="R305" s="166"/>
      <c r="S305" s="104"/>
      <c r="T305" s="104"/>
      <c r="U305" s="104"/>
      <c r="V305" s="123"/>
      <c r="W305" s="111"/>
      <c r="X305" s="111"/>
      <c r="Y305" s="111"/>
      <c r="Z305" s="112"/>
    </row>
    <row r="306" spans="1:26" s="127" customFormat="1" ht="25" customHeight="1" x14ac:dyDescent="0.25">
      <c r="A306" s="217">
        <f t="shared" si="56"/>
        <v>45771</v>
      </c>
      <c r="B306" s="218">
        <v>45771</v>
      </c>
      <c r="C306" s="214" t="s">
        <v>169</v>
      </c>
      <c r="D306" s="215"/>
      <c r="E306" s="157"/>
      <c r="F306" s="109"/>
      <c r="G306" s="130"/>
      <c r="H306" s="130"/>
      <c r="I306" s="216"/>
      <c r="J306" s="104"/>
      <c r="K306" s="104"/>
      <c r="L306" s="104"/>
      <c r="M306" s="104"/>
      <c r="N306" s="104"/>
      <c r="O306" s="104"/>
      <c r="P306" s="104"/>
      <c r="Q306" s="104"/>
      <c r="R306" s="166"/>
      <c r="S306" s="104"/>
      <c r="T306" s="104"/>
      <c r="U306" s="104"/>
      <c r="V306" s="123"/>
      <c r="W306" s="111"/>
      <c r="X306" s="111"/>
      <c r="Y306" s="111"/>
      <c r="Z306" s="112"/>
    </row>
    <row r="307" spans="1:26" s="127" customFormat="1" ht="25" customHeight="1" x14ac:dyDescent="0.25">
      <c r="A307" s="258">
        <f t="shared" si="56"/>
        <v>45772</v>
      </c>
      <c r="B307" s="248">
        <v>45772</v>
      </c>
      <c r="C307" s="109" t="s">
        <v>260</v>
      </c>
      <c r="D307" s="109"/>
      <c r="E307" s="157" t="s">
        <v>103</v>
      </c>
      <c r="F307" s="109" t="s">
        <v>30</v>
      </c>
      <c r="G307" s="141">
        <v>0.66666666666666663</v>
      </c>
      <c r="H307" s="130"/>
      <c r="I307" s="106"/>
      <c r="J307" s="104"/>
      <c r="K307" s="106"/>
      <c r="L307" s="106"/>
      <c r="M307" s="106"/>
      <c r="N307" s="106"/>
      <c r="O307" s="106"/>
      <c r="P307" s="106"/>
      <c r="Q307" s="106"/>
      <c r="R307" s="106"/>
      <c r="S307" s="274"/>
      <c r="T307" s="106"/>
      <c r="U307" s="106"/>
      <c r="V307" s="117"/>
      <c r="W307" s="111"/>
      <c r="X307" s="111"/>
      <c r="Y307" s="111"/>
      <c r="Z307" s="112"/>
    </row>
    <row r="308" spans="1:26" s="127" customFormat="1" ht="25" customHeight="1" x14ac:dyDescent="0.25">
      <c r="A308" s="258">
        <f t="shared" si="56"/>
        <v>45773</v>
      </c>
      <c r="B308" s="248">
        <v>45773</v>
      </c>
      <c r="C308" s="161" t="s">
        <v>213</v>
      </c>
      <c r="D308" s="161" t="s">
        <v>171</v>
      </c>
      <c r="E308" s="163" t="s">
        <v>141</v>
      </c>
      <c r="F308" s="162" t="s">
        <v>146</v>
      </c>
      <c r="G308" s="169"/>
      <c r="H308" s="165"/>
      <c r="I308" s="166"/>
      <c r="J308" s="238"/>
      <c r="K308" s="164"/>
      <c r="L308" s="234"/>
      <c r="M308" s="106"/>
      <c r="N308" s="106"/>
      <c r="O308" s="106"/>
      <c r="P308" s="106"/>
      <c r="Q308" s="106"/>
      <c r="R308" s="106"/>
      <c r="S308" s="106"/>
      <c r="T308" s="138"/>
      <c r="U308" s="138"/>
      <c r="V308" s="117"/>
      <c r="W308" s="112"/>
      <c r="X308" s="112"/>
      <c r="Y308" s="112"/>
      <c r="Z308" s="112"/>
    </row>
    <row r="309" spans="1:26" s="127" customFormat="1" ht="25" customHeight="1" x14ac:dyDescent="0.25">
      <c r="A309" s="258">
        <f t="shared" ref="A309" si="80">+B309</f>
        <v>45774</v>
      </c>
      <c r="B309" s="249">
        <v>45774</v>
      </c>
      <c r="C309" s="161" t="s">
        <v>213</v>
      </c>
      <c r="D309" s="161" t="s">
        <v>171</v>
      </c>
      <c r="E309" s="163" t="s">
        <v>142</v>
      </c>
      <c r="F309" s="162" t="s">
        <v>146</v>
      </c>
      <c r="G309" s="169"/>
      <c r="H309" s="165"/>
      <c r="I309" s="166"/>
      <c r="J309" s="238"/>
      <c r="K309" s="164"/>
      <c r="L309" s="234"/>
      <c r="M309" s="106"/>
      <c r="N309" s="106"/>
      <c r="O309" s="106"/>
      <c r="P309" s="106"/>
      <c r="Q309" s="106"/>
      <c r="R309" s="106"/>
      <c r="S309" s="106"/>
      <c r="T309" s="138"/>
      <c r="U309" s="138"/>
      <c r="V309" s="117"/>
      <c r="W309" s="112"/>
      <c r="X309" s="112"/>
      <c r="Y309" s="112"/>
      <c r="Z309" s="112"/>
    </row>
    <row r="310" spans="1:26" s="127" customFormat="1" ht="25" customHeight="1" x14ac:dyDescent="0.25">
      <c r="A310" s="209">
        <f t="shared" si="56"/>
        <v>45775</v>
      </c>
      <c r="B310" s="210">
        <v>45775</v>
      </c>
      <c r="C310" s="103" t="s">
        <v>148</v>
      </c>
      <c r="D310" s="103"/>
      <c r="E310" s="157" t="s">
        <v>29</v>
      </c>
      <c r="F310" s="109" t="s">
        <v>30</v>
      </c>
      <c r="G310" s="130">
        <v>0.70833333333333337</v>
      </c>
      <c r="H310" s="130">
        <v>0.83333333333333337</v>
      </c>
      <c r="I310" s="104"/>
      <c r="J310" s="104"/>
      <c r="K310" s="104"/>
      <c r="L310" s="104"/>
      <c r="M310" s="104"/>
      <c r="N310" s="104"/>
      <c r="O310" s="104"/>
      <c r="P310" s="230"/>
      <c r="Q310" s="104"/>
      <c r="R310" s="104"/>
      <c r="S310" s="104"/>
      <c r="T310" s="104"/>
      <c r="U310" s="104"/>
      <c r="V310" s="117"/>
      <c r="W310" s="112"/>
      <c r="X310" s="112"/>
      <c r="Y310" s="112"/>
      <c r="Z310" s="112"/>
    </row>
    <row r="311" spans="1:26" s="127" customFormat="1" ht="25" customHeight="1" x14ac:dyDescent="0.25">
      <c r="A311" s="209">
        <f t="shared" ref="A311" si="81">+B311</f>
        <v>45775</v>
      </c>
      <c r="B311" s="210">
        <v>45775</v>
      </c>
      <c r="C311" s="103" t="s">
        <v>148</v>
      </c>
      <c r="D311" s="103"/>
      <c r="E311" s="157" t="s">
        <v>29</v>
      </c>
      <c r="F311" s="109" t="s">
        <v>36</v>
      </c>
      <c r="G311" s="130">
        <v>0.70833333333333337</v>
      </c>
      <c r="H311" s="130">
        <v>0.83333333333333337</v>
      </c>
      <c r="I311" s="104"/>
      <c r="J311" s="104"/>
      <c r="K311" s="104"/>
      <c r="L311" s="104"/>
      <c r="M311" s="104"/>
      <c r="N311" s="104"/>
      <c r="O311" s="104"/>
      <c r="P311" s="230"/>
      <c r="Q311" s="104"/>
      <c r="R311" s="104"/>
      <c r="S311" s="104"/>
      <c r="T311" s="104"/>
      <c r="U311" s="104"/>
      <c r="V311" s="117"/>
      <c r="W311" s="112"/>
      <c r="X311" s="112"/>
      <c r="Y311" s="112"/>
      <c r="Z311" s="112"/>
    </row>
    <row r="312" spans="1:26" s="117" customFormat="1" ht="25" customHeight="1" x14ac:dyDescent="0.25">
      <c r="A312" s="258">
        <f t="shared" si="56"/>
        <v>45776</v>
      </c>
      <c r="B312" s="248">
        <v>45776</v>
      </c>
      <c r="C312" s="254"/>
      <c r="D312" s="103"/>
      <c r="E312" s="104"/>
      <c r="F312" s="103"/>
      <c r="G312" s="105"/>
      <c r="H312" s="130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W312" s="112"/>
      <c r="X312" s="112"/>
      <c r="Y312" s="112"/>
      <c r="Z312" s="111"/>
    </row>
    <row r="313" spans="1:26" s="117" customFormat="1" ht="25" customHeight="1" x14ac:dyDescent="0.25">
      <c r="A313" s="221">
        <f t="shared" si="56"/>
        <v>45777</v>
      </c>
      <c r="B313" s="222">
        <v>45777</v>
      </c>
      <c r="C313" s="233" t="s">
        <v>188</v>
      </c>
      <c r="D313" s="220"/>
      <c r="E313" s="115"/>
      <c r="F313" s="103"/>
      <c r="G313" s="141"/>
      <c r="H313" s="130"/>
      <c r="I313" s="212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W313" s="112"/>
      <c r="X313" s="112"/>
      <c r="Y313" s="112"/>
      <c r="Z313" s="111"/>
    </row>
    <row r="314" spans="1:26" s="117" customFormat="1" ht="25" customHeight="1" x14ac:dyDescent="0.25">
      <c r="A314" s="209">
        <f t="shared" si="56"/>
        <v>45778</v>
      </c>
      <c r="B314" s="271">
        <v>45778</v>
      </c>
      <c r="C314" s="252" t="s">
        <v>174</v>
      </c>
      <c r="D314" s="103"/>
      <c r="E314" s="134" t="s">
        <v>142</v>
      </c>
      <c r="F314" s="103" t="s">
        <v>36</v>
      </c>
      <c r="G314" s="105">
        <v>0.41666666666666669</v>
      </c>
      <c r="H314" s="130"/>
      <c r="I314" s="104"/>
      <c r="J314" s="104"/>
      <c r="K314" s="104"/>
      <c r="L314" s="104"/>
      <c r="M314" s="104"/>
      <c r="N314" s="104"/>
      <c r="O314" s="104"/>
      <c r="P314" s="230"/>
      <c r="Q314" s="104"/>
      <c r="R314" s="104"/>
      <c r="S314" s="104"/>
      <c r="T314" s="104"/>
      <c r="U314" s="104"/>
      <c r="W314" s="112"/>
      <c r="X314" s="112"/>
      <c r="Y314" s="112"/>
      <c r="Z314" s="111"/>
    </row>
    <row r="315" spans="1:26" s="117" customFormat="1" ht="25" customHeight="1" x14ac:dyDescent="0.25">
      <c r="A315" s="258">
        <f t="shared" ref="A315" si="82">+B315</f>
        <v>45779</v>
      </c>
      <c r="B315" s="248">
        <v>45779</v>
      </c>
      <c r="C315" s="254"/>
      <c r="D315" s="103"/>
      <c r="E315" s="104"/>
      <c r="F315" s="103"/>
      <c r="G315" s="105"/>
      <c r="H315" s="130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W315" s="112"/>
      <c r="X315" s="112"/>
      <c r="Y315" s="112"/>
      <c r="Z315" s="111"/>
    </row>
    <row r="316" spans="1:26" s="117" customFormat="1" ht="25" customHeight="1" x14ac:dyDescent="0.25">
      <c r="A316" s="258">
        <f t="shared" si="56"/>
        <v>45780</v>
      </c>
      <c r="B316" s="282">
        <v>45780</v>
      </c>
      <c r="C316" s="103" t="s">
        <v>254</v>
      </c>
      <c r="D316" s="103" t="s">
        <v>37</v>
      </c>
      <c r="E316" s="115" t="s">
        <v>104</v>
      </c>
      <c r="F316" s="103" t="s">
        <v>30</v>
      </c>
      <c r="G316" s="148">
        <v>0.375</v>
      </c>
      <c r="H316" s="105"/>
      <c r="I316" s="104"/>
      <c r="J316" s="104"/>
      <c r="K316" s="104"/>
      <c r="L316" s="104"/>
      <c r="M316" s="266"/>
      <c r="N316" s="104"/>
      <c r="O316" s="104"/>
      <c r="P316" s="104"/>
      <c r="Q316" s="134"/>
      <c r="R316" s="134"/>
      <c r="S316" s="134"/>
      <c r="T316" s="134"/>
      <c r="U316" s="134"/>
      <c r="W316" s="112"/>
      <c r="X316" s="112"/>
      <c r="Y316" s="112"/>
      <c r="Z316" s="111"/>
    </row>
    <row r="317" spans="1:26" s="117" customFormat="1" ht="25" customHeight="1" x14ac:dyDescent="0.25">
      <c r="A317" s="258">
        <f>+B316</f>
        <v>45780</v>
      </c>
      <c r="B317" s="283"/>
      <c r="C317" s="253" t="s">
        <v>335</v>
      </c>
      <c r="D317" s="103"/>
      <c r="E317" s="115"/>
      <c r="F317" s="103"/>
      <c r="G317" s="148"/>
      <c r="H317" s="105"/>
      <c r="I317" s="104"/>
      <c r="J317" s="104"/>
      <c r="K317" s="104"/>
      <c r="L317" s="104"/>
      <c r="M317" s="266"/>
      <c r="N317" s="104"/>
      <c r="O317" s="104"/>
      <c r="P317" s="104"/>
      <c r="Q317" s="134"/>
      <c r="R317" s="134"/>
      <c r="S317" s="134"/>
      <c r="T317" s="134"/>
      <c r="U317" s="134"/>
      <c r="W317" s="112"/>
      <c r="X317" s="112"/>
      <c r="Y317" s="112"/>
      <c r="Z317" s="111"/>
    </row>
    <row r="318" spans="1:26" s="117" customFormat="1" ht="25" customHeight="1" x14ac:dyDescent="0.25">
      <c r="A318" s="258">
        <f t="shared" si="56"/>
        <v>45781</v>
      </c>
      <c r="B318" s="249">
        <v>45781</v>
      </c>
      <c r="C318" s="103" t="s">
        <v>256</v>
      </c>
      <c r="D318" s="103" t="s">
        <v>299</v>
      </c>
      <c r="E318" s="115" t="s">
        <v>282</v>
      </c>
      <c r="F318" s="103" t="s">
        <v>30</v>
      </c>
      <c r="G318" s="148">
        <v>0.41666666666666669</v>
      </c>
      <c r="H318" s="105"/>
      <c r="I318" s="104"/>
      <c r="J318" s="104"/>
      <c r="K318" s="213"/>
      <c r="L318" s="104"/>
      <c r="M318" s="104"/>
      <c r="N318" s="104"/>
      <c r="O318" s="104"/>
      <c r="P318" s="104"/>
      <c r="Q318" s="134"/>
      <c r="R318" s="134"/>
      <c r="S318" s="134"/>
      <c r="T318" s="134"/>
      <c r="U318" s="134"/>
      <c r="W318" s="112"/>
      <c r="X318" s="112"/>
      <c r="Y318" s="112"/>
      <c r="Z318" s="111"/>
    </row>
    <row r="319" spans="1:26" s="117" customFormat="1" ht="25" customHeight="1" x14ac:dyDescent="0.25">
      <c r="A319" s="258">
        <f t="shared" ref="A319" si="83">+B319</f>
        <v>45781</v>
      </c>
      <c r="B319" s="249">
        <v>45781</v>
      </c>
      <c r="C319" s="103" t="s">
        <v>256</v>
      </c>
      <c r="D319" s="103" t="s">
        <v>23</v>
      </c>
      <c r="E319" s="115" t="s">
        <v>150</v>
      </c>
      <c r="F319" s="103" t="s">
        <v>36</v>
      </c>
      <c r="G319" s="148">
        <v>0.41666666666666669</v>
      </c>
      <c r="H319" s="105"/>
      <c r="I319" s="104"/>
      <c r="J319" s="104"/>
      <c r="K319" s="213"/>
      <c r="L319" s="104"/>
      <c r="M319" s="104"/>
      <c r="N319" s="104"/>
      <c r="O319" s="104"/>
      <c r="P319" s="104"/>
      <c r="Q319" s="134"/>
      <c r="R319" s="134"/>
      <c r="S319" s="134"/>
      <c r="T319" s="134"/>
      <c r="U319" s="134"/>
      <c r="W319" s="112"/>
      <c r="X319" s="112"/>
      <c r="Y319" s="112"/>
      <c r="Z319" s="111"/>
    </row>
    <row r="320" spans="1:26" s="117" customFormat="1" ht="25" customHeight="1" x14ac:dyDescent="0.25">
      <c r="A320" s="209">
        <f t="shared" si="56"/>
        <v>45782</v>
      </c>
      <c r="B320" s="210">
        <v>45782</v>
      </c>
      <c r="C320" s="103" t="s">
        <v>148</v>
      </c>
      <c r="D320" s="103"/>
      <c r="E320" s="157" t="s">
        <v>130</v>
      </c>
      <c r="F320" s="109" t="s">
        <v>30</v>
      </c>
      <c r="G320" s="130">
        <v>0.70833333333333337</v>
      </c>
      <c r="H320" s="130">
        <v>0.83333333333333337</v>
      </c>
      <c r="I320" s="104"/>
      <c r="J320" s="104"/>
      <c r="K320" s="104"/>
      <c r="L320" s="104"/>
      <c r="M320" s="104"/>
      <c r="N320" s="104"/>
      <c r="O320" s="104"/>
      <c r="P320" s="230"/>
      <c r="Q320" s="134"/>
      <c r="R320" s="134"/>
      <c r="S320" s="134"/>
      <c r="T320" s="134"/>
      <c r="U320" s="134"/>
      <c r="W320" s="112"/>
      <c r="X320" s="112"/>
      <c r="Y320" s="112"/>
      <c r="Z320" s="111"/>
    </row>
    <row r="321" spans="1:33" s="117" customFormat="1" ht="25" customHeight="1" x14ac:dyDescent="0.25">
      <c r="A321" s="258">
        <f t="shared" si="56"/>
        <v>45783</v>
      </c>
      <c r="B321" s="248">
        <v>45783</v>
      </c>
      <c r="C321" s="103"/>
      <c r="D321" s="103"/>
      <c r="E321" s="157"/>
      <c r="F321" s="109"/>
      <c r="G321" s="106"/>
      <c r="H321" s="130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W321" s="112"/>
      <c r="X321" s="112"/>
      <c r="Y321" s="112"/>
      <c r="Z321" s="111"/>
    </row>
    <row r="322" spans="1:33" s="117" customFormat="1" ht="25" customHeight="1" x14ac:dyDescent="0.25">
      <c r="A322" s="209">
        <f t="shared" ref="A322:A383" si="84">+B322</f>
        <v>45784</v>
      </c>
      <c r="B322" s="210">
        <v>45784</v>
      </c>
      <c r="C322" s="103" t="s">
        <v>148</v>
      </c>
      <c r="D322" s="103"/>
      <c r="E322" s="157" t="s">
        <v>130</v>
      </c>
      <c r="F322" s="109" t="s">
        <v>36</v>
      </c>
      <c r="G322" s="130">
        <v>0.70833333333333337</v>
      </c>
      <c r="H322" s="130">
        <v>0.83333333333333337</v>
      </c>
      <c r="I322" s="104"/>
      <c r="J322" s="104"/>
      <c r="K322" s="104"/>
      <c r="L322" s="104"/>
      <c r="M322" s="104"/>
      <c r="N322" s="104"/>
      <c r="O322" s="104"/>
      <c r="P322" s="230"/>
      <c r="Q322" s="104"/>
      <c r="R322" s="104"/>
      <c r="S322" s="104"/>
      <c r="T322" s="104"/>
      <c r="U322" s="104"/>
      <c r="W322" s="112"/>
      <c r="X322" s="112"/>
      <c r="Y322" s="112"/>
      <c r="Z322" s="111"/>
    </row>
    <row r="323" spans="1:33" s="117" customFormat="1" ht="25" customHeight="1" x14ac:dyDescent="0.25">
      <c r="A323" s="228">
        <f t="shared" si="84"/>
        <v>45785</v>
      </c>
      <c r="B323" s="229">
        <v>45785</v>
      </c>
      <c r="C323" s="225" t="s">
        <v>170</v>
      </c>
      <c r="D323" s="226"/>
      <c r="E323" s="115"/>
      <c r="F323" s="103"/>
      <c r="G323" s="148"/>
      <c r="H323" s="105"/>
      <c r="I323" s="227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W323" s="112"/>
      <c r="X323" s="112"/>
      <c r="Y323" s="112"/>
      <c r="Z323" s="111"/>
    </row>
    <row r="324" spans="1:33" s="117" customFormat="1" ht="25" customHeight="1" x14ac:dyDescent="0.25">
      <c r="A324" s="258">
        <f t="shared" si="84"/>
        <v>45786</v>
      </c>
      <c r="B324" s="248">
        <v>45786</v>
      </c>
      <c r="C324" s="103"/>
      <c r="D324" s="103"/>
      <c r="E324" s="157"/>
      <c r="F324" s="109"/>
      <c r="G324" s="141"/>
      <c r="H324" s="130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W324" s="112"/>
      <c r="X324" s="112"/>
      <c r="Y324" s="112"/>
      <c r="Z324" s="111"/>
    </row>
    <row r="325" spans="1:33" s="117" customFormat="1" ht="25" customHeight="1" x14ac:dyDescent="0.25">
      <c r="A325" s="258">
        <f t="shared" si="84"/>
        <v>45787</v>
      </c>
      <c r="B325" s="248">
        <v>45787</v>
      </c>
      <c r="C325" s="103"/>
      <c r="D325" s="103"/>
      <c r="E325" s="115"/>
      <c r="F325" s="103"/>
      <c r="G325" s="148"/>
      <c r="H325" s="105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W325" s="112"/>
      <c r="X325" s="112"/>
      <c r="Y325" s="112"/>
      <c r="Z325" s="111"/>
    </row>
    <row r="326" spans="1:33" s="117" customFormat="1" ht="25" customHeight="1" x14ac:dyDescent="0.25">
      <c r="A326" s="258">
        <f t="shared" si="84"/>
        <v>45788</v>
      </c>
      <c r="B326" s="249">
        <v>45788</v>
      </c>
      <c r="C326" s="254" t="s">
        <v>163</v>
      </c>
      <c r="D326" s="103"/>
      <c r="E326" s="115" t="s">
        <v>29</v>
      </c>
      <c r="F326" s="103" t="s">
        <v>30</v>
      </c>
      <c r="G326" s="148">
        <v>0.41666666666666669</v>
      </c>
      <c r="H326" s="105">
        <v>0.5625</v>
      </c>
      <c r="I326" s="104"/>
      <c r="J326" s="104"/>
      <c r="K326" s="104"/>
      <c r="L326" s="166"/>
      <c r="M326" s="166"/>
      <c r="N326" s="104"/>
      <c r="O326" s="104"/>
      <c r="P326" s="166"/>
      <c r="Q326" s="104"/>
      <c r="R326" s="273"/>
      <c r="S326" s="104"/>
      <c r="T326" s="104"/>
      <c r="U326" s="104"/>
      <c r="W326" s="112"/>
      <c r="X326" s="112"/>
      <c r="Y326" s="112"/>
      <c r="Z326" s="111"/>
    </row>
    <row r="327" spans="1:33" s="117" customFormat="1" ht="25" customHeight="1" x14ac:dyDescent="0.25">
      <c r="A327" s="209">
        <f t="shared" ref="A327" si="85">+B327</f>
        <v>45789</v>
      </c>
      <c r="B327" s="210">
        <v>45789</v>
      </c>
      <c r="C327" s="103" t="s">
        <v>77</v>
      </c>
      <c r="D327" s="103" t="s">
        <v>305</v>
      </c>
      <c r="E327" s="276" t="s">
        <v>269</v>
      </c>
      <c r="F327" s="109" t="s">
        <v>30</v>
      </c>
      <c r="G327" s="148">
        <v>0.77083333333333337</v>
      </c>
      <c r="H327" s="130"/>
      <c r="I327" s="104"/>
      <c r="J327" s="104"/>
      <c r="K327" s="213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W327" s="112"/>
      <c r="X327" s="112"/>
      <c r="Y327" s="112"/>
      <c r="Z327" s="111"/>
    </row>
    <row r="328" spans="1:33" s="117" customFormat="1" ht="25" customHeight="1" x14ac:dyDescent="0.25">
      <c r="A328" s="258">
        <f t="shared" si="84"/>
        <v>45790</v>
      </c>
      <c r="B328" s="248">
        <v>45790</v>
      </c>
      <c r="C328" s="103"/>
      <c r="D328" s="103"/>
      <c r="E328" s="106"/>
      <c r="F328" s="109"/>
      <c r="G328" s="106"/>
      <c r="H328" s="130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W328" s="112"/>
      <c r="X328" s="112"/>
      <c r="Y328" s="112"/>
      <c r="Z328" s="111"/>
    </row>
    <row r="329" spans="1:33" s="117" customFormat="1" ht="25" customHeight="1" x14ac:dyDescent="0.25">
      <c r="A329" s="209">
        <f t="shared" si="84"/>
        <v>45791</v>
      </c>
      <c r="B329" s="210">
        <v>45791</v>
      </c>
      <c r="C329" s="254" t="s">
        <v>163</v>
      </c>
      <c r="D329" s="103"/>
      <c r="E329" s="115" t="s">
        <v>29</v>
      </c>
      <c r="F329" s="103" t="s">
        <v>36</v>
      </c>
      <c r="G329" s="148">
        <v>0.70833333333333337</v>
      </c>
      <c r="H329" s="105">
        <v>0.83333333333333337</v>
      </c>
      <c r="I329" s="104"/>
      <c r="J329" s="104"/>
      <c r="K329" s="104"/>
      <c r="L329" s="104"/>
      <c r="M329" s="104"/>
      <c r="N329" s="104"/>
      <c r="O329" s="104"/>
      <c r="P329" s="104"/>
      <c r="Q329" s="104"/>
      <c r="R329" s="273"/>
      <c r="S329" s="104"/>
      <c r="T329" s="104"/>
      <c r="U329" s="104"/>
      <c r="W329" s="111"/>
      <c r="X329" s="111"/>
      <c r="Y329" s="111"/>
      <c r="Z329" s="111"/>
    </row>
    <row r="330" spans="1:33" s="117" customFormat="1" ht="25" customHeight="1" x14ac:dyDescent="0.25">
      <c r="A330" s="217">
        <f t="shared" si="84"/>
        <v>45792</v>
      </c>
      <c r="B330" s="218">
        <v>45792</v>
      </c>
      <c r="C330" s="214" t="s">
        <v>238</v>
      </c>
      <c r="D330" s="215"/>
      <c r="E330" s="115"/>
      <c r="F330" s="103"/>
      <c r="G330" s="141"/>
      <c r="H330" s="105"/>
      <c r="I330" s="216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W330" s="111"/>
      <c r="X330" s="111"/>
      <c r="Y330" s="111"/>
      <c r="Z330" s="111"/>
    </row>
    <row r="331" spans="1:33" s="117" customFormat="1" ht="25" customHeight="1" x14ac:dyDescent="0.25">
      <c r="A331" s="258">
        <f t="shared" si="84"/>
        <v>45793</v>
      </c>
      <c r="B331" s="248">
        <v>45793</v>
      </c>
      <c r="C331" s="109" t="s">
        <v>260</v>
      </c>
      <c r="D331" s="109"/>
      <c r="E331" s="157" t="s">
        <v>104</v>
      </c>
      <c r="F331" s="109" t="s">
        <v>30</v>
      </c>
      <c r="G331" s="141">
        <v>0.66666666666666663</v>
      </c>
      <c r="H331" s="130"/>
      <c r="I331" s="106"/>
      <c r="J331" s="104"/>
      <c r="K331" s="106"/>
      <c r="L331" s="106"/>
      <c r="M331" s="106"/>
      <c r="N331" s="106"/>
      <c r="O331" s="106"/>
      <c r="P331" s="106"/>
      <c r="Q331" s="106"/>
      <c r="R331" s="106"/>
      <c r="S331" s="274"/>
      <c r="T331" s="106"/>
      <c r="U331" s="106"/>
      <c r="W331" s="111"/>
      <c r="X331" s="111"/>
      <c r="Y331" s="111"/>
      <c r="Z331" s="111"/>
    </row>
    <row r="332" spans="1:33" s="117" customFormat="1" ht="25" customHeight="1" x14ac:dyDescent="0.25">
      <c r="A332" s="258">
        <f t="shared" si="84"/>
        <v>45794</v>
      </c>
      <c r="B332" s="248">
        <v>45794</v>
      </c>
      <c r="C332" s="161" t="s">
        <v>203</v>
      </c>
      <c r="D332" s="162"/>
      <c r="E332" s="163" t="s">
        <v>141</v>
      </c>
      <c r="F332" s="162" t="s">
        <v>146</v>
      </c>
      <c r="G332" s="148"/>
      <c r="H332" s="105"/>
      <c r="I332" s="104"/>
      <c r="J332" s="240"/>
      <c r="K332" s="104"/>
      <c r="L332" s="104"/>
      <c r="M332" s="266"/>
      <c r="N332" s="104"/>
      <c r="O332" s="104"/>
      <c r="P332" s="166"/>
      <c r="Q332" s="104"/>
      <c r="R332" s="104"/>
      <c r="S332" s="104"/>
      <c r="T332" s="104"/>
      <c r="U332" s="104"/>
      <c r="W332" s="111"/>
      <c r="X332" s="111"/>
      <c r="Y332" s="111"/>
      <c r="Z332" s="111"/>
      <c r="AG332" s="139"/>
    </row>
    <row r="333" spans="1:33" s="24" customFormat="1" ht="25" customHeight="1" x14ac:dyDescent="0.25">
      <c r="A333" s="258">
        <f t="shared" si="84"/>
        <v>45795</v>
      </c>
      <c r="B333" s="249">
        <v>45795</v>
      </c>
      <c r="C333" s="161" t="s">
        <v>203</v>
      </c>
      <c r="D333" s="162"/>
      <c r="E333" s="163" t="s">
        <v>142</v>
      </c>
      <c r="F333" s="162" t="s">
        <v>146</v>
      </c>
      <c r="G333" s="141"/>
      <c r="H333" s="130"/>
      <c r="I333" s="104"/>
      <c r="J333" s="240"/>
      <c r="K333" s="104"/>
      <c r="L333" s="104"/>
      <c r="M333" s="266"/>
      <c r="N333" s="104"/>
      <c r="O333" s="104"/>
      <c r="P333" s="104"/>
      <c r="Q333" s="104"/>
      <c r="R333" s="104"/>
      <c r="S333" s="104"/>
      <c r="T333" s="104"/>
      <c r="U333" s="104"/>
      <c r="W333" s="111"/>
      <c r="X333" s="111"/>
      <c r="Y333" s="111"/>
      <c r="Z333" s="111"/>
    </row>
    <row r="334" spans="1:33" s="24" customFormat="1" ht="25" customHeight="1" x14ac:dyDescent="0.25">
      <c r="A334" s="209">
        <f t="shared" si="84"/>
        <v>45796</v>
      </c>
      <c r="B334" s="279">
        <v>45796</v>
      </c>
      <c r="C334" s="103" t="s">
        <v>312</v>
      </c>
      <c r="D334" s="103" t="s">
        <v>303</v>
      </c>
      <c r="E334" s="157" t="s">
        <v>313</v>
      </c>
      <c r="F334" s="109" t="s">
        <v>36</v>
      </c>
      <c r="G334" s="148">
        <v>0.77083333333333337</v>
      </c>
      <c r="H334" s="130"/>
      <c r="I334" s="104"/>
      <c r="J334" s="104"/>
      <c r="K334" s="213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W334" s="111"/>
      <c r="X334" s="111"/>
      <c r="Y334" s="111"/>
      <c r="Z334" s="111"/>
    </row>
    <row r="335" spans="1:33" s="24" customFormat="1" ht="25" customHeight="1" x14ac:dyDescent="0.25">
      <c r="A335" s="209">
        <f>+B334</f>
        <v>45796</v>
      </c>
      <c r="B335" s="280"/>
      <c r="C335" s="253" t="s">
        <v>343</v>
      </c>
      <c r="D335" s="103"/>
      <c r="E335" s="157"/>
      <c r="F335" s="109"/>
      <c r="G335" s="148"/>
      <c r="H335" s="130"/>
      <c r="I335" s="104"/>
      <c r="J335" s="104"/>
      <c r="K335" s="213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W335" s="111"/>
      <c r="X335" s="111"/>
      <c r="Y335" s="111"/>
      <c r="Z335" s="111"/>
    </row>
    <row r="336" spans="1:33" s="24" customFormat="1" ht="25" customHeight="1" x14ac:dyDescent="0.25">
      <c r="A336" s="258">
        <f t="shared" si="84"/>
        <v>45797</v>
      </c>
      <c r="B336" s="248">
        <v>45797</v>
      </c>
      <c r="C336" s="254"/>
      <c r="D336" s="103"/>
      <c r="E336" s="115"/>
      <c r="F336" s="103"/>
      <c r="G336" s="141"/>
      <c r="H336" s="130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W336" s="111"/>
      <c r="X336" s="111"/>
      <c r="Y336" s="111"/>
      <c r="Z336" s="111"/>
    </row>
    <row r="337" spans="1:26" s="127" customFormat="1" ht="25" customHeight="1" x14ac:dyDescent="0.25">
      <c r="A337" s="258">
        <f t="shared" si="84"/>
        <v>45798</v>
      </c>
      <c r="B337" s="248">
        <v>45798</v>
      </c>
      <c r="C337" s="103"/>
      <c r="D337" s="103"/>
      <c r="E337" s="106"/>
      <c r="F337" s="109"/>
      <c r="G337" s="130"/>
      <c r="H337" s="130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17"/>
      <c r="W337" s="111"/>
      <c r="X337" s="111"/>
      <c r="Y337" s="111"/>
      <c r="Z337" s="112"/>
    </row>
    <row r="338" spans="1:26" s="127" customFormat="1" ht="25" customHeight="1" x14ac:dyDescent="0.25">
      <c r="A338" s="258">
        <f t="shared" si="84"/>
        <v>45799</v>
      </c>
      <c r="B338" s="248">
        <v>45799</v>
      </c>
      <c r="C338" s="103"/>
      <c r="D338" s="103"/>
      <c r="E338" s="115"/>
      <c r="F338" s="103"/>
      <c r="G338" s="148"/>
      <c r="H338" s="105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17"/>
      <c r="W338" s="111"/>
      <c r="X338" s="111"/>
      <c r="Y338" s="111"/>
      <c r="Z338" s="112"/>
    </row>
    <row r="339" spans="1:26" s="127" customFormat="1" ht="25" customHeight="1" x14ac:dyDescent="0.25">
      <c r="A339" s="258">
        <f t="shared" si="84"/>
        <v>45800</v>
      </c>
      <c r="B339" s="248">
        <v>45800</v>
      </c>
      <c r="C339" s="103"/>
      <c r="D339" s="103"/>
      <c r="E339" s="115"/>
      <c r="F339" s="103"/>
      <c r="G339" s="148"/>
      <c r="H339" s="105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17"/>
      <c r="W339" s="111"/>
      <c r="X339" s="111"/>
      <c r="Y339" s="111"/>
      <c r="Z339" s="112"/>
    </row>
    <row r="340" spans="1:26" s="127" customFormat="1" ht="25" customHeight="1" x14ac:dyDescent="0.25">
      <c r="A340" s="258">
        <f t="shared" si="84"/>
        <v>45801</v>
      </c>
      <c r="B340" s="248">
        <v>45801</v>
      </c>
      <c r="C340" s="161" t="s">
        <v>215</v>
      </c>
      <c r="D340" s="162"/>
      <c r="E340" s="163" t="s">
        <v>141</v>
      </c>
      <c r="F340" s="162" t="s">
        <v>146</v>
      </c>
      <c r="G340" s="141"/>
      <c r="H340" s="130"/>
      <c r="I340" s="104"/>
      <c r="J340" s="240"/>
      <c r="K340" s="213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17"/>
      <c r="W340" s="112"/>
      <c r="X340" s="112"/>
      <c r="Y340" s="112"/>
      <c r="Z340" s="112"/>
    </row>
    <row r="341" spans="1:26" s="127" customFormat="1" ht="25" customHeight="1" x14ac:dyDescent="0.25">
      <c r="A341" s="258">
        <f t="shared" ref="A341" si="86">+B341</f>
        <v>45802</v>
      </c>
      <c r="B341" s="249">
        <v>45802</v>
      </c>
      <c r="C341" s="161" t="s">
        <v>215</v>
      </c>
      <c r="D341" s="162"/>
      <c r="E341" s="163" t="s">
        <v>142</v>
      </c>
      <c r="F341" s="162" t="s">
        <v>146</v>
      </c>
      <c r="G341" s="141"/>
      <c r="H341" s="130"/>
      <c r="I341" s="104"/>
      <c r="J341" s="240"/>
      <c r="K341" s="213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17"/>
      <c r="W341" s="112"/>
      <c r="X341" s="112"/>
      <c r="Y341" s="112"/>
      <c r="Z341" s="112"/>
    </row>
    <row r="342" spans="1:26" s="127" customFormat="1" ht="25" customHeight="1" x14ac:dyDescent="0.25">
      <c r="A342" s="209">
        <f t="shared" si="84"/>
        <v>45803</v>
      </c>
      <c r="B342" s="210">
        <v>45803</v>
      </c>
      <c r="C342" s="254" t="s">
        <v>163</v>
      </c>
      <c r="D342" s="103"/>
      <c r="E342" s="104">
        <v>2</v>
      </c>
      <c r="F342" s="103" t="s">
        <v>30</v>
      </c>
      <c r="G342" s="105">
        <v>0.70833333333333337</v>
      </c>
      <c r="H342" s="130">
        <v>0.83333333333333337</v>
      </c>
      <c r="I342" s="104"/>
      <c r="J342" s="104"/>
      <c r="K342" s="104"/>
      <c r="L342" s="104"/>
      <c r="M342" s="104"/>
      <c r="N342" s="104"/>
      <c r="O342" s="104"/>
      <c r="P342" s="104"/>
      <c r="Q342" s="104"/>
      <c r="R342" s="273"/>
      <c r="S342" s="104"/>
      <c r="T342" s="104"/>
      <c r="U342" s="104"/>
      <c r="V342" s="117"/>
      <c r="W342" s="111"/>
      <c r="X342" s="111"/>
      <c r="Y342" s="111"/>
      <c r="Z342" s="112"/>
    </row>
    <row r="343" spans="1:26" s="127" customFormat="1" ht="25" customHeight="1" x14ac:dyDescent="0.25">
      <c r="A343" s="209">
        <f t="shared" ref="A343" si="87">+B343</f>
        <v>45803</v>
      </c>
      <c r="B343" s="210">
        <v>45803</v>
      </c>
      <c r="C343" s="254" t="s">
        <v>163</v>
      </c>
      <c r="D343" s="103"/>
      <c r="E343" s="104">
        <v>2</v>
      </c>
      <c r="F343" s="103" t="s">
        <v>36</v>
      </c>
      <c r="G343" s="105">
        <v>0.70833333333333337</v>
      </c>
      <c r="H343" s="130">
        <v>0.83333333333333337</v>
      </c>
      <c r="I343" s="104"/>
      <c r="J343" s="104"/>
      <c r="K343" s="104"/>
      <c r="L343" s="104"/>
      <c r="M343" s="104"/>
      <c r="N343" s="104"/>
      <c r="O343" s="104"/>
      <c r="P343" s="104"/>
      <c r="Q343" s="104"/>
      <c r="R343" s="273"/>
      <c r="S343" s="104"/>
      <c r="T343" s="104"/>
      <c r="U343" s="104"/>
      <c r="V343" s="117"/>
      <c r="W343" s="111"/>
      <c r="X343" s="111"/>
      <c r="Y343" s="111"/>
      <c r="Z343" s="112"/>
    </row>
    <row r="344" spans="1:26" s="127" customFormat="1" ht="25" customHeight="1" x14ac:dyDescent="0.25">
      <c r="A344" s="258">
        <f t="shared" si="84"/>
        <v>45804</v>
      </c>
      <c r="B344" s="248">
        <v>45804</v>
      </c>
      <c r="C344" s="103"/>
      <c r="D344" s="103"/>
      <c r="E344" s="104"/>
      <c r="F344" s="103"/>
      <c r="G344" s="105"/>
      <c r="H344" s="105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40"/>
      <c r="W344" s="111"/>
      <c r="X344" s="111"/>
      <c r="Y344" s="111"/>
      <c r="Z344" s="112"/>
    </row>
    <row r="345" spans="1:26" s="127" customFormat="1" ht="25" customHeight="1" x14ac:dyDescent="0.25">
      <c r="A345" s="258">
        <f t="shared" ref="A345" si="88">+B345</f>
        <v>45805</v>
      </c>
      <c r="B345" s="248">
        <v>45805</v>
      </c>
      <c r="C345" s="254"/>
      <c r="D345" s="103"/>
      <c r="E345" s="104"/>
      <c r="F345" s="103"/>
      <c r="G345" s="105"/>
      <c r="H345" s="130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40"/>
      <c r="W345" s="111"/>
      <c r="X345" s="111"/>
      <c r="Y345" s="111"/>
      <c r="Z345" s="112"/>
    </row>
    <row r="346" spans="1:26" s="127" customFormat="1" ht="25" customHeight="1" x14ac:dyDescent="0.25">
      <c r="A346" s="258">
        <f t="shared" si="84"/>
        <v>45806</v>
      </c>
      <c r="B346" s="249">
        <v>45806</v>
      </c>
      <c r="C346" s="113" t="s">
        <v>154</v>
      </c>
      <c r="D346" s="103"/>
      <c r="E346" s="138" t="s">
        <v>142</v>
      </c>
      <c r="F346" s="109" t="s">
        <v>30</v>
      </c>
      <c r="G346" s="130">
        <v>0.41666666666666669</v>
      </c>
      <c r="H346" s="130"/>
      <c r="I346" s="104"/>
      <c r="J346" s="104"/>
      <c r="K346" s="104"/>
      <c r="L346" s="104"/>
      <c r="M346" s="104"/>
      <c r="N346" s="166"/>
      <c r="O346" s="166"/>
      <c r="P346" s="230"/>
      <c r="Q346" s="104"/>
      <c r="R346" s="104"/>
      <c r="S346" s="104"/>
      <c r="T346" s="104"/>
      <c r="U346" s="104"/>
      <c r="V346" s="140"/>
      <c r="W346" s="111"/>
      <c r="X346" s="111"/>
      <c r="Y346" s="111"/>
      <c r="Z346" s="112"/>
    </row>
    <row r="347" spans="1:26" s="127" customFormat="1" ht="25" customHeight="1" x14ac:dyDescent="0.25">
      <c r="A347" s="258">
        <f t="shared" ref="A347" si="89">+B347</f>
        <v>45806</v>
      </c>
      <c r="B347" s="249">
        <v>45806</v>
      </c>
      <c r="C347" s="113" t="s">
        <v>153</v>
      </c>
      <c r="D347" s="103"/>
      <c r="E347" s="138" t="s">
        <v>142</v>
      </c>
      <c r="F347" s="109" t="s">
        <v>36</v>
      </c>
      <c r="G347" s="130">
        <v>0.41666666666666669</v>
      </c>
      <c r="H347" s="130"/>
      <c r="I347" s="104"/>
      <c r="J347" s="104"/>
      <c r="K347" s="104"/>
      <c r="L347" s="104"/>
      <c r="M347" s="104"/>
      <c r="N347" s="166"/>
      <c r="O347" s="166"/>
      <c r="P347" s="230"/>
      <c r="Q347" s="104"/>
      <c r="R347" s="104"/>
      <c r="S347" s="104"/>
      <c r="T347" s="104"/>
      <c r="U347" s="104"/>
      <c r="V347" s="140"/>
      <c r="W347" s="111"/>
      <c r="X347" s="111"/>
      <c r="Y347" s="111"/>
      <c r="Z347" s="112"/>
    </row>
    <row r="348" spans="1:26" s="127" customFormat="1" ht="25" customHeight="1" x14ac:dyDescent="0.25">
      <c r="A348" s="258">
        <f t="shared" si="84"/>
        <v>45807</v>
      </c>
      <c r="B348" s="248">
        <v>45807</v>
      </c>
      <c r="C348" s="103"/>
      <c r="D348" s="103"/>
      <c r="E348" s="104"/>
      <c r="F348" s="103"/>
      <c r="G348" s="105"/>
      <c r="H348" s="105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40"/>
      <c r="W348" s="111"/>
      <c r="X348" s="111"/>
      <c r="Y348" s="111"/>
      <c r="Z348" s="112"/>
    </row>
    <row r="349" spans="1:26" s="127" customFormat="1" ht="25" customHeight="1" x14ac:dyDescent="0.25">
      <c r="A349" s="258">
        <f t="shared" si="84"/>
        <v>45808</v>
      </c>
      <c r="B349" s="248">
        <v>45808</v>
      </c>
      <c r="C349" s="113" t="s">
        <v>315</v>
      </c>
      <c r="D349" s="103" t="s">
        <v>316</v>
      </c>
      <c r="E349" s="172" t="s">
        <v>142</v>
      </c>
      <c r="F349" s="103" t="s">
        <v>36</v>
      </c>
      <c r="G349" s="148">
        <v>0.41666666666666669</v>
      </c>
      <c r="H349" s="105">
        <v>0.5</v>
      </c>
      <c r="I349" s="104"/>
      <c r="J349" s="104"/>
      <c r="K349" s="104"/>
      <c r="L349" s="104"/>
      <c r="M349" s="104"/>
      <c r="N349" s="134"/>
      <c r="O349" s="134"/>
      <c r="P349" s="134"/>
      <c r="Q349" s="134"/>
      <c r="R349" s="273"/>
      <c r="S349" s="104"/>
      <c r="T349" s="104"/>
      <c r="U349" s="104"/>
      <c r="V349" s="117"/>
      <c r="W349" s="111"/>
      <c r="X349" s="111"/>
      <c r="Y349" s="111"/>
      <c r="Z349" s="112"/>
    </row>
    <row r="350" spans="1:26" s="127" customFormat="1" ht="25" customHeight="1" x14ac:dyDescent="0.25">
      <c r="A350" s="258">
        <f t="shared" ref="A350" si="90">+B350</f>
        <v>45808</v>
      </c>
      <c r="B350" s="248">
        <v>45808</v>
      </c>
      <c r="C350" s="113" t="s">
        <v>259</v>
      </c>
      <c r="D350" s="103" t="s">
        <v>317</v>
      </c>
      <c r="E350" s="172" t="s">
        <v>142</v>
      </c>
      <c r="F350" s="103" t="s">
        <v>30</v>
      </c>
      <c r="G350" s="148">
        <v>0.375</v>
      </c>
      <c r="H350" s="105"/>
      <c r="I350" s="104"/>
      <c r="J350" s="104"/>
      <c r="K350" s="104"/>
      <c r="L350" s="104"/>
      <c r="M350" s="104"/>
      <c r="N350" s="134"/>
      <c r="O350" s="134"/>
      <c r="P350" s="134"/>
      <c r="Q350" s="134"/>
      <c r="R350" s="273"/>
      <c r="S350" s="104"/>
      <c r="T350" s="104"/>
      <c r="U350" s="104"/>
      <c r="V350" s="117"/>
      <c r="W350" s="111"/>
      <c r="X350" s="111"/>
      <c r="Y350" s="111"/>
      <c r="Z350" s="112"/>
    </row>
    <row r="351" spans="1:26" s="127" customFormat="1" ht="25" customHeight="1" x14ac:dyDescent="0.25">
      <c r="A351" s="258">
        <f t="shared" si="84"/>
        <v>45809</v>
      </c>
      <c r="B351" s="249">
        <v>45809</v>
      </c>
      <c r="C351" s="113" t="s">
        <v>151</v>
      </c>
      <c r="D351" s="254"/>
      <c r="E351" s="172" t="s">
        <v>142</v>
      </c>
      <c r="F351" s="103" t="s">
        <v>30</v>
      </c>
      <c r="G351" s="141">
        <v>0.41666666666666669</v>
      </c>
      <c r="H351" s="130"/>
      <c r="I351" s="104"/>
      <c r="J351" s="104"/>
      <c r="K351" s="104"/>
      <c r="L351" s="104"/>
      <c r="M351" s="104"/>
      <c r="N351" s="134"/>
      <c r="O351" s="134"/>
      <c r="P351" s="230"/>
      <c r="Q351" s="134"/>
      <c r="R351" s="104"/>
      <c r="S351" s="104"/>
      <c r="T351" s="104"/>
      <c r="U351" s="104"/>
      <c r="V351" s="117"/>
      <c r="W351" s="112"/>
      <c r="X351" s="112"/>
      <c r="Y351" s="112"/>
      <c r="Z351" s="112"/>
    </row>
    <row r="352" spans="1:26" s="127" customFormat="1" ht="25" customHeight="1" x14ac:dyDescent="0.25">
      <c r="A352" s="209">
        <f t="shared" ref="A352" si="91">+B352</f>
        <v>45810</v>
      </c>
      <c r="B352" s="210">
        <v>45810</v>
      </c>
      <c r="C352" s="103" t="s">
        <v>77</v>
      </c>
      <c r="D352" s="103" t="s">
        <v>305</v>
      </c>
      <c r="E352" s="276" t="s">
        <v>314</v>
      </c>
      <c r="F352" s="109" t="s">
        <v>30</v>
      </c>
      <c r="G352" s="148">
        <v>0.77083333333333337</v>
      </c>
      <c r="H352" s="130"/>
      <c r="I352" s="104"/>
      <c r="J352" s="104"/>
      <c r="K352" s="213"/>
      <c r="L352" s="104"/>
      <c r="M352" s="104"/>
      <c r="N352" s="134"/>
      <c r="O352" s="134"/>
      <c r="P352" s="134"/>
      <c r="Q352" s="134"/>
      <c r="R352" s="104"/>
      <c r="S352" s="104"/>
      <c r="T352" s="104"/>
      <c r="U352" s="104"/>
      <c r="V352" s="117"/>
      <c r="W352" s="112"/>
      <c r="X352" s="112"/>
      <c r="Y352" s="112"/>
      <c r="Z352" s="112"/>
    </row>
    <row r="353" spans="1:26" s="127" customFormat="1" ht="25" customHeight="1" x14ac:dyDescent="0.25">
      <c r="A353" s="258">
        <f t="shared" si="84"/>
        <v>45811</v>
      </c>
      <c r="B353" s="248">
        <v>45811</v>
      </c>
      <c r="C353" s="254"/>
      <c r="D353" s="103"/>
      <c r="E353" s="115"/>
      <c r="F353" s="103"/>
      <c r="G353" s="148"/>
      <c r="H353" s="105"/>
      <c r="I353" s="104"/>
      <c r="J353" s="104"/>
      <c r="K353" s="104"/>
      <c r="L353" s="166"/>
      <c r="M353" s="166"/>
      <c r="N353" s="104"/>
      <c r="O353" s="104"/>
      <c r="P353" s="166"/>
      <c r="Q353" s="104"/>
      <c r="R353" s="104"/>
      <c r="S353" s="104"/>
      <c r="T353" s="104"/>
      <c r="U353" s="104"/>
      <c r="V353" s="117"/>
      <c r="W353" s="112"/>
      <c r="X353" s="112"/>
      <c r="Y353" s="112"/>
      <c r="Z353" s="112"/>
    </row>
    <row r="354" spans="1:26" s="127" customFormat="1" ht="25" customHeight="1" x14ac:dyDescent="0.25">
      <c r="A354" s="258">
        <f t="shared" si="84"/>
        <v>45812</v>
      </c>
      <c r="B354" s="248">
        <v>45812</v>
      </c>
      <c r="C354" s="124" t="s">
        <v>247</v>
      </c>
      <c r="D354" s="103"/>
      <c r="E354" s="115"/>
      <c r="F354" s="103"/>
      <c r="G354" s="148"/>
      <c r="H354" s="105"/>
      <c r="I354" s="104"/>
      <c r="J354" s="240"/>
      <c r="K354" s="104"/>
      <c r="L354" s="166"/>
      <c r="M354" s="166"/>
      <c r="N354" s="104"/>
      <c r="O354" s="104"/>
      <c r="P354" s="166"/>
      <c r="Q354" s="104"/>
      <c r="R354" s="104"/>
      <c r="S354" s="104"/>
      <c r="T354" s="104"/>
      <c r="U354" s="104"/>
      <c r="V354" s="117"/>
      <c r="W354" s="112"/>
      <c r="X354" s="112"/>
      <c r="Y354" s="112"/>
      <c r="Z354" s="112"/>
    </row>
    <row r="355" spans="1:26" s="127" customFormat="1" ht="25" customHeight="1" x14ac:dyDescent="0.25">
      <c r="A355" s="258">
        <f t="shared" si="84"/>
        <v>45813</v>
      </c>
      <c r="B355" s="248">
        <v>45813</v>
      </c>
      <c r="C355" s="254"/>
      <c r="D355" s="103"/>
      <c r="E355" s="115"/>
      <c r="F355" s="103"/>
      <c r="G355" s="141"/>
      <c r="H355" s="130"/>
      <c r="I355" s="104"/>
      <c r="J355" s="240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17"/>
      <c r="W355" s="112"/>
      <c r="X355" s="112"/>
      <c r="Y355" s="112"/>
      <c r="Z355" s="112"/>
    </row>
    <row r="356" spans="1:26" s="127" customFormat="1" ht="25" customHeight="1" x14ac:dyDescent="0.25">
      <c r="A356" s="258">
        <f t="shared" si="84"/>
        <v>45814</v>
      </c>
      <c r="B356" s="248">
        <v>45814</v>
      </c>
      <c r="C356" s="103"/>
      <c r="D356" s="103"/>
      <c r="E356" s="115"/>
      <c r="F356" s="103"/>
      <c r="G356" s="148"/>
      <c r="H356" s="105"/>
      <c r="I356" s="104"/>
      <c r="J356" s="240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17"/>
      <c r="W356" s="112"/>
      <c r="X356" s="112"/>
      <c r="Y356" s="112"/>
      <c r="Z356" s="112"/>
    </row>
    <row r="357" spans="1:26" s="127" customFormat="1" ht="25" customHeight="1" x14ac:dyDescent="0.25">
      <c r="A357" s="258">
        <f t="shared" si="84"/>
        <v>45815</v>
      </c>
      <c r="B357" s="248">
        <v>45815</v>
      </c>
      <c r="C357" s="254"/>
      <c r="D357" s="103"/>
      <c r="E357" s="115"/>
      <c r="F357" s="103"/>
      <c r="G357" s="141"/>
      <c r="H357" s="130"/>
      <c r="I357" s="104"/>
      <c r="J357" s="240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17"/>
      <c r="W357" s="112"/>
      <c r="X357" s="112"/>
      <c r="Y357" s="112"/>
      <c r="Z357" s="112"/>
    </row>
    <row r="358" spans="1:26" s="13" customFormat="1" ht="25" customHeight="1" x14ac:dyDescent="0.25">
      <c r="A358" s="258">
        <f t="shared" ref="A358" si="92">+B358</f>
        <v>45816</v>
      </c>
      <c r="B358" s="249">
        <v>45816</v>
      </c>
      <c r="C358" s="103"/>
      <c r="D358" s="103"/>
      <c r="E358" s="157"/>
      <c r="F358" s="109"/>
      <c r="G358" s="141"/>
      <c r="H358" s="130"/>
      <c r="I358" s="104"/>
      <c r="J358" s="240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24"/>
      <c r="W358" s="112"/>
      <c r="X358" s="112"/>
      <c r="Y358" s="112"/>
      <c r="Z358" s="112"/>
    </row>
    <row r="359" spans="1:26" s="127" customFormat="1" ht="25" customHeight="1" x14ac:dyDescent="0.25">
      <c r="A359" s="258">
        <f t="shared" si="84"/>
        <v>45817</v>
      </c>
      <c r="B359" s="249">
        <v>45817</v>
      </c>
      <c r="C359" s="103"/>
      <c r="D359" s="103"/>
      <c r="E359" s="106"/>
      <c r="F359" s="109"/>
      <c r="G359" s="130"/>
      <c r="H359" s="130"/>
      <c r="I359" s="104"/>
      <c r="J359" s="240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17"/>
      <c r="W359" s="112"/>
      <c r="X359" s="112"/>
      <c r="Y359" s="112"/>
      <c r="Z359" s="112"/>
    </row>
    <row r="360" spans="1:26" s="127" customFormat="1" ht="25" customHeight="1" x14ac:dyDescent="0.25">
      <c r="A360" s="258">
        <f t="shared" si="84"/>
        <v>45818</v>
      </c>
      <c r="B360" s="248">
        <v>45818</v>
      </c>
      <c r="C360" s="103"/>
      <c r="D360" s="103"/>
      <c r="E360" s="115"/>
      <c r="F360" s="103"/>
      <c r="G360" s="148"/>
      <c r="H360" s="105"/>
      <c r="I360" s="104"/>
      <c r="J360" s="240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17"/>
      <c r="W360" s="112"/>
      <c r="X360" s="112"/>
      <c r="Y360" s="112"/>
      <c r="Z360" s="112"/>
    </row>
    <row r="361" spans="1:26" s="127" customFormat="1" ht="25" customHeight="1" x14ac:dyDescent="0.25">
      <c r="A361" s="258">
        <f t="shared" si="84"/>
        <v>45819</v>
      </c>
      <c r="B361" s="248">
        <v>45819</v>
      </c>
      <c r="C361" s="162"/>
      <c r="D361" s="162"/>
      <c r="E361" s="166"/>
      <c r="F361" s="162"/>
      <c r="G361" s="169"/>
      <c r="H361" s="165"/>
      <c r="I361" s="166"/>
      <c r="J361" s="238"/>
      <c r="K361" s="166"/>
      <c r="L361" s="166"/>
      <c r="M361" s="104"/>
      <c r="N361" s="104"/>
      <c r="O361" s="104"/>
      <c r="P361" s="104"/>
      <c r="Q361" s="104"/>
      <c r="R361" s="104"/>
      <c r="S361" s="104"/>
      <c r="T361" s="134"/>
      <c r="U361" s="134"/>
      <c r="V361" s="117"/>
      <c r="W361" s="112"/>
      <c r="X361" s="112"/>
      <c r="Y361" s="112"/>
      <c r="Z361" s="112"/>
    </row>
    <row r="362" spans="1:26" s="127" customFormat="1" ht="25" customHeight="1" x14ac:dyDescent="0.25">
      <c r="A362" s="258">
        <f t="shared" si="84"/>
        <v>45820</v>
      </c>
      <c r="B362" s="248">
        <v>45820</v>
      </c>
      <c r="C362" s="162"/>
      <c r="D362" s="162"/>
      <c r="E362" s="166"/>
      <c r="F362" s="162"/>
      <c r="G362" s="169"/>
      <c r="H362" s="165"/>
      <c r="I362" s="166"/>
      <c r="J362" s="238"/>
      <c r="K362" s="166"/>
      <c r="L362" s="166"/>
      <c r="M362" s="104"/>
      <c r="N362" s="104"/>
      <c r="O362" s="104"/>
      <c r="P362" s="104"/>
      <c r="Q362" s="104"/>
      <c r="R362" s="104"/>
      <c r="S362" s="104"/>
      <c r="T362" s="134"/>
      <c r="U362" s="134"/>
      <c r="V362" s="117"/>
      <c r="W362" s="112"/>
      <c r="X362" s="112"/>
      <c r="Y362" s="112"/>
      <c r="Z362" s="112"/>
    </row>
    <row r="363" spans="1:26" s="127" customFormat="1" ht="25" customHeight="1" x14ac:dyDescent="0.25">
      <c r="A363" s="258">
        <f t="shared" si="84"/>
        <v>45821</v>
      </c>
      <c r="B363" s="248">
        <v>45821</v>
      </c>
      <c r="C363" s="109" t="s">
        <v>260</v>
      </c>
      <c r="D363" s="109"/>
      <c r="E363" s="157" t="s">
        <v>74</v>
      </c>
      <c r="F363" s="109" t="s">
        <v>30</v>
      </c>
      <c r="G363" s="141">
        <v>0.66666666666666663</v>
      </c>
      <c r="H363" s="130"/>
      <c r="I363" s="106"/>
      <c r="J363" s="240"/>
      <c r="K363" s="106"/>
      <c r="L363" s="106"/>
      <c r="M363" s="106"/>
      <c r="N363" s="106"/>
      <c r="O363" s="106"/>
      <c r="P363" s="106"/>
      <c r="Q363" s="106"/>
      <c r="R363" s="106"/>
      <c r="S363" s="274"/>
      <c r="T363" s="106"/>
      <c r="U363" s="106"/>
      <c r="V363" s="117"/>
      <c r="W363" s="112"/>
      <c r="X363" s="112"/>
      <c r="Y363" s="112"/>
      <c r="Z363" s="112"/>
    </row>
    <row r="364" spans="1:26" s="127" customFormat="1" ht="25" customHeight="1" x14ac:dyDescent="0.25">
      <c r="A364" s="258">
        <f t="shared" ref="A364:A365" si="93">+B364</f>
        <v>45822</v>
      </c>
      <c r="B364" s="248">
        <v>45822</v>
      </c>
      <c r="C364" s="124" t="s">
        <v>248</v>
      </c>
      <c r="D364" s="103"/>
      <c r="E364" s="115"/>
      <c r="F364" s="103"/>
      <c r="G364" s="148"/>
      <c r="H364" s="105"/>
      <c r="I364" s="104"/>
      <c r="J364" s="240"/>
      <c r="K364" s="104"/>
      <c r="L364" s="104"/>
      <c r="M364" s="104"/>
      <c r="N364" s="134"/>
      <c r="O364" s="134"/>
      <c r="P364" s="134"/>
      <c r="Q364" s="134"/>
      <c r="R364" s="104"/>
      <c r="S364" s="134"/>
      <c r="T364" s="134"/>
      <c r="U364" s="134"/>
      <c r="V364" s="117"/>
      <c r="W364" s="112"/>
      <c r="X364" s="112"/>
      <c r="Y364" s="112"/>
      <c r="Z364" s="112"/>
    </row>
    <row r="365" spans="1:26" s="127" customFormat="1" ht="25" customHeight="1" x14ac:dyDescent="0.25">
      <c r="A365" s="258">
        <f t="shared" si="93"/>
        <v>45822</v>
      </c>
      <c r="B365" s="248">
        <v>45822</v>
      </c>
      <c r="C365" s="113"/>
      <c r="D365" s="103"/>
      <c r="E365" s="172"/>
      <c r="F365" s="103"/>
      <c r="G365" s="148"/>
      <c r="H365" s="105"/>
      <c r="I365" s="104"/>
      <c r="J365" s="104"/>
      <c r="K365" s="104"/>
      <c r="L365" s="104"/>
      <c r="M365" s="104"/>
      <c r="N365" s="134"/>
      <c r="O365" s="134"/>
      <c r="P365" s="134"/>
      <c r="Q365" s="134"/>
      <c r="R365" s="104"/>
      <c r="S365" s="134"/>
      <c r="T365" s="134"/>
      <c r="U365" s="134"/>
      <c r="V365" s="117"/>
      <c r="W365" s="112"/>
      <c r="X365" s="112"/>
      <c r="Y365" s="112"/>
      <c r="Z365" s="112"/>
    </row>
    <row r="366" spans="1:26" s="127" customFormat="1" ht="25" customHeight="1" x14ac:dyDescent="0.25">
      <c r="A366" s="258">
        <f t="shared" ref="A366" si="94">+B366</f>
        <v>45823</v>
      </c>
      <c r="B366" s="249">
        <v>45823</v>
      </c>
      <c r="C366" s="113"/>
      <c r="D366" s="103"/>
      <c r="E366" s="172"/>
      <c r="F366" s="103"/>
      <c r="G366" s="148"/>
      <c r="H366" s="105"/>
      <c r="I366" s="104"/>
      <c r="J366" s="104"/>
      <c r="K366" s="104"/>
      <c r="L366" s="104"/>
      <c r="M366" s="104"/>
      <c r="N366" s="134"/>
      <c r="O366" s="134"/>
      <c r="P366" s="134"/>
      <c r="Q366" s="134"/>
      <c r="R366" s="104"/>
      <c r="S366" s="134"/>
      <c r="T366" s="134"/>
      <c r="U366" s="134"/>
      <c r="V366" s="117"/>
      <c r="W366" s="112"/>
      <c r="X366" s="112"/>
      <c r="Y366" s="112"/>
      <c r="Z366" s="112"/>
    </row>
    <row r="367" spans="1:26" s="13" customFormat="1" ht="25" customHeight="1" x14ac:dyDescent="0.25">
      <c r="A367" s="209">
        <f t="shared" si="84"/>
        <v>45824</v>
      </c>
      <c r="B367" s="210">
        <v>45824</v>
      </c>
      <c r="C367" s="254" t="s">
        <v>306</v>
      </c>
      <c r="D367" s="103" t="s">
        <v>309</v>
      </c>
      <c r="E367" s="104" t="s">
        <v>318</v>
      </c>
      <c r="F367" s="103" t="s">
        <v>36</v>
      </c>
      <c r="G367" s="141">
        <v>0.77083333333333337</v>
      </c>
      <c r="H367" s="130"/>
      <c r="I367" s="104"/>
      <c r="J367" s="104"/>
      <c r="K367" s="213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24"/>
      <c r="W367" s="112"/>
      <c r="X367" s="112"/>
      <c r="Y367" s="112"/>
      <c r="Z367" s="112"/>
    </row>
    <row r="368" spans="1:26" s="13" customFormat="1" ht="25" customHeight="1" x14ac:dyDescent="0.25">
      <c r="A368" s="228">
        <f t="shared" ref="A368" si="95">+B368</f>
        <v>45825</v>
      </c>
      <c r="B368" s="229">
        <v>45825</v>
      </c>
      <c r="C368" s="225" t="s">
        <v>191</v>
      </c>
      <c r="D368" s="226"/>
      <c r="E368" s="157"/>
      <c r="F368" s="109"/>
      <c r="G368" s="130"/>
      <c r="H368" s="130"/>
      <c r="I368" s="227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24"/>
      <c r="W368" s="112"/>
      <c r="X368" s="112"/>
      <c r="Y368" s="112"/>
      <c r="Z368" s="112"/>
    </row>
    <row r="369" spans="1:29" s="13" customFormat="1" ht="25" customHeight="1" x14ac:dyDescent="0.25">
      <c r="A369" s="258">
        <f t="shared" si="84"/>
        <v>45826</v>
      </c>
      <c r="B369" s="248">
        <v>45826</v>
      </c>
      <c r="C369" s="253" t="s">
        <v>249</v>
      </c>
      <c r="D369" s="103"/>
      <c r="E369" s="115"/>
      <c r="F369" s="116"/>
      <c r="G369" s="148"/>
      <c r="H369" s="105"/>
      <c r="I369" s="104"/>
      <c r="J369" s="265"/>
      <c r="K369" s="104"/>
      <c r="L369" s="104"/>
      <c r="M369" s="134"/>
      <c r="N369" s="104"/>
      <c r="O369" s="104"/>
      <c r="P369" s="104"/>
      <c r="Q369" s="104"/>
      <c r="R369" s="104"/>
      <c r="S369" s="104"/>
      <c r="T369" s="104"/>
      <c r="U369" s="104"/>
      <c r="V369" s="24"/>
      <c r="W369" s="112"/>
      <c r="X369" s="112"/>
      <c r="Y369" s="112"/>
      <c r="Z369" s="112"/>
    </row>
    <row r="370" spans="1:29" s="13" customFormat="1" ht="25" customHeight="1" x14ac:dyDescent="0.25">
      <c r="A370" s="258">
        <f t="shared" si="84"/>
        <v>45827</v>
      </c>
      <c r="B370" s="249">
        <v>45827</v>
      </c>
      <c r="C370" s="113" t="s">
        <v>56</v>
      </c>
      <c r="D370" s="103" t="s">
        <v>316</v>
      </c>
      <c r="E370" s="172" t="s">
        <v>142</v>
      </c>
      <c r="F370" s="103" t="s">
        <v>30</v>
      </c>
      <c r="G370" s="141">
        <v>0.375</v>
      </c>
      <c r="H370" s="130"/>
      <c r="I370" s="104"/>
      <c r="J370" s="265"/>
      <c r="K370" s="104"/>
      <c r="L370" s="104"/>
      <c r="M370" s="104"/>
      <c r="N370" s="104"/>
      <c r="O370" s="104"/>
      <c r="P370" s="104"/>
      <c r="Q370" s="104"/>
      <c r="R370" s="273"/>
      <c r="S370" s="104"/>
      <c r="T370" s="104"/>
      <c r="U370" s="104"/>
      <c r="V370" s="24"/>
      <c r="W370" s="112"/>
      <c r="X370" s="112"/>
      <c r="Y370" s="112"/>
      <c r="Z370" s="112"/>
    </row>
    <row r="371" spans="1:29" s="13" customFormat="1" ht="25" customHeight="1" x14ac:dyDescent="0.25">
      <c r="A371" s="258">
        <f t="shared" ref="A371" si="96">+B371</f>
        <v>45827</v>
      </c>
      <c r="B371" s="249">
        <v>45827</v>
      </c>
      <c r="C371" s="113" t="s">
        <v>56</v>
      </c>
      <c r="D371" s="103" t="s">
        <v>317</v>
      </c>
      <c r="E371" s="172" t="s">
        <v>142</v>
      </c>
      <c r="F371" s="103" t="s">
        <v>36</v>
      </c>
      <c r="G371" s="141">
        <v>0.41666666666666669</v>
      </c>
      <c r="H371" s="130">
        <v>0.54166666666666663</v>
      </c>
      <c r="I371" s="104"/>
      <c r="J371" s="265"/>
      <c r="K371" s="104"/>
      <c r="L371" s="104"/>
      <c r="M371" s="104"/>
      <c r="N371" s="104"/>
      <c r="O371" s="104"/>
      <c r="P371" s="104"/>
      <c r="Q371" s="104"/>
      <c r="R371" s="273"/>
      <c r="S371" s="104"/>
      <c r="T371" s="104"/>
      <c r="U371" s="104"/>
      <c r="V371" s="24"/>
      <c r="W371" s="112"/>
      <c r="X371" s="112"/>
      <c r="Y371" s="112"/>
      <c r="Z371" s="112"/>
    </row>
    <row r="372" spans="1:29" s="13" customFormat="1" ht="25" customHeight="1" x14ac:dyDescent="0.25">
      <c r="A372" s="258">
        <f t="shared" si="84"/>
        <v>45828</v>
      </c>
      <c r="B372" s="248">
        <v>45828</v>
      </c>
      <c r="C372" s="162"/>
      <c r="D372" s="162"/>
      <c r="E372" s="166"/>
      <c r="F372" s="162"/>
      <c r="G372" s="167"/>
      <c r="H372" s="165"/>
      <c r="I372" s="166"/>
      <c r="J372" s="269"/>
      <c r="K372" s="166"/>
      <c r="L372" s="166"/>
      <c r="M372" s="166"/>
      <c r="N372" s="104"/>
      <c r="O372" s="104"/>
      <c r="P372" s="104"/>
      <c r="Q372" s="104"/>
      <c r="R372" s="104"/>
      <c r="S372" s="104"/>
      <c r="T372" s="104"/>
      <c r="U372" s="104"/>
      <c r="V372" s="24"/>
      <c r="W372" s="112"/>
      <c r="X372" s="112"/>
      <c r="Y372" s="112"/>
      <c r="Z372" s="112"/>
    </row>
    <row r="373" spans="1:29" s="13" customFormat="1" ht="25" customHeight="1" x14ac:dyDescent="0.25">
      <c r="A373" s="258">
        <f t="shared" si="84"/>
        <v>45829</v>
      </c>
      <c r="B373" s="248">
        <v>45829</v>
      </c>
      <c r="C373" s="161" t="s">
        <v>210</v>
      </c>
      <c r="D373" s="162"/>
      <c r="E373" s="166" t="s">
        <v>173</v>
      </c>
      <c r="F373" s="162" t="s">
        <v>146</v>
      </c>
      <c r="G373" s="169"/>
      <c r="H373" s="165"/>
      <c r="I373" s="166"/>
      <c r="J373" s="238"/>
      <c r="K373" s="164"/>
      <c r="L373" s="164"/>
      <c r="M373" s="164"/>
      <c r="N373" s="106"/>
      <c r="O373" s="106"/>
      <c r="P373" s="106"/>
      <c r="Q373" s="235"/>
      <c r="R373" s="104"/>
      <c r="S373" s="104"/>
      <c r="T373" s="104"/>
      <c r="U373" s="104"/>
      <c r="V373" s="24"/>
      <c r="W373" s="112"/>
      <c r="X373" s="112"/>
      <c r="Y373" s="112"/>
      <c r="Z373" s="112"/>
    </row>
    <row r="374" spans="1:29" s="13" customFormat="1" ht="25" customHeight="1" x14ac:dyDescent="0.25">
      <c r="A374" s="258">
        <f t="shared" ref="A374" si="97">+B374</f>
        <v>45830</v>
      </c>
      <c r="B374" s="249">
        <v>45830</v>
      </c>
      <c r="C374" s="161" t="s">
        <v>210</v>
      </c>
      <c r="D374" s="162"/>
      <c r="E374" s="166" t="s">
        <v>184</v>
      </c>
      <c r="F374" s="162" t="s">
        <v>146</v>
      </c>
      <c r="G374" s="169"/>
      <c r="H374" s="165"/>
      <c r="I374" s="166"/>
      <c r="J374" s="238"/>
      <c r="K374" s="164"/>
      <c r="L374" s="164"/>
      <c r="M374" s="164"/>
      <c r="N374" s="106"/>
      <c r="O374" s="106"/>
      <c r="P374" s="106"/>
      <c r="Q374" s="235"/>
      <c r="R374" s="104"/>
      <c r="S374" s="104"/>
      <c r="T374" s="104"/>
      <c r="U374" s="104"/>
      <c r="V374" s="24"/>
      <c r="W374" s="112"/>
      <c r="X374" s="112"/>
      <c r="Y374" s="112"/>
      <c r="Z374" s="112"/>
    </row>
    <row r="375" spans="1:29" s="13" customFormat="1" ht="25" customHeight="1" x14ac:dyDescent="0.25">
      <c r="A375" s="258">
        <f t="shared" si="84"/>
        <v>45830</v>
      </c>
      <c r="B375" s="249">
        <v>45830</v>
      </c>
      <c r="C375" s="253" t="s">
        <v>250</v>
      </c>
      <c r="D375" s="162"/>
      <c r="E375" s="166"/>
      <c r="F375" s="162"/>
      <c r="G375" s="268"/>
      <c r="H375" s="167"/>
      <c r="I375" s="166"/>
      <c r="J375" s="269"/>
      <c r="K375" s="166"/>
      <c r="L375" s="166"/>
      <c r="M375" s="166"/>
      <c r="N375" s="104"/>
      <c r="O375" s="104"/>
      <c r="P375" s="104"/>
      <c r="Q375" s="166"/>
      <c r="R375" s="104"/>
      <c r="S375" s="104"/>
      <c r="T375" s="104"/>
      <c r="U375" s="104"/>
      <c r="V375" s="24"/>
      <c r="W375" s="112"/>
      <c r="X375" s="112"/>
      <c r="Y375" s="112"/>
      <c r="Z375" s="112"/>
    </row>
    <row r="376" spans="1:29" s="13" customFormat="1" ht="25" customHeight="1" x14ac:dyDescent="0.25">
      <c r="A376" s="258">
        <f t="shared" ref="A376" si="98">+B376</f>
        <v>45831</v>
      </c>
      <c r="B376" s="248">
        <v>45831</v>
      </c>
      <c r="C376" s="103"/>
      <c r="D376" s="103"/>
      <c r="E376" s="115"/>
      <c r="F376" s="103"/>
      <c r="G376" s="148"/>
      <c r="H376" s="105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24"/>
      <c r="W376" s="112"/>
      <c r="X376" s="112"/>
      <c r="Y376" s="112"/>
      <c r="Z376" s="112"/>
    </row>
    <row r="377" spans="1:29" s="13" customFormat="1" ht="25" customHeight="1" x14ac:dyDescent="0.25">
      <c r="A377" s="258">
        <f t="shared" si="84"/>
        <v>45832</v>
      </c>
      <c r="B377" s="248">
        <v>45832</v>
      </c>
      <c r="C377" s="103"/>
      <c r="D377" s="103"/>
      <c r="E377" s="157"/>
      <c r="F377" s="109"/>
      <c r="G377" s="141"/>
      <c r="H377" s="130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24"/>
      <c r="W377" s="112"/>
      <c r="X377" s="112"/>
      <c r="Y377" s="112"/>
      <c r="Z377" s="112"/>
    </row>
    <row r="378" spans="1:29" s="24" customFormat="1" ht="25" customHeight="1" x14ac:dyDescent="0.25">
      <c r="A378" s="258">
        <f t="shared" si="84"/>
        <v>45833</v>
      </c>
      <c r="B378" s="248">
        <v>45833</v>
      </c>
      <c r="C378" s="103"/>
      <c r="D378" s="103"/>
      <c r="E378" s="104"/>
      <c r="F378" s="103"/>
      <c r="G378" s="141"/>
      <c r="H378" s="130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W378" s="112"/>
      <c r="X378" s="112"/>
      <c r="Y378" s="112"/>
      <c r="Z378" s="125"/>
      <c r="AA378" s="126"/>
      <c r="AB378" s="122"/>
      <c r="AC378" s="123"/>
    </row>
    <row r="379" spans="1:29" s="24" customFormat="1" ht="25" customHeight="1" x14ac:dyDescent="0.25">
      <c r="A379" s="258">
        <f t="shared" si="84"/>
        <v>45834</v>
      </c>
      <c r="B379" s="248">
        <v>45834</v>
      </c>
      <c r="C379" s="103"/>
      <c r="D379" s="103"/>
      <c r="E379" s="104"/>
      <c r="F379" s="103"/>
      <c r="G379" s="141"/>
      <c r="H379" s="130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W379" s="112"/>
      <c r="X379" s="112"/>
      <c r="Y379" s="112"/>
      <c r="Z379" s="111"/>
    </row>
    <row r="380" spans="1:29" s="24" customFormat="1" ht="25" customHeight="1" x14ac:dyDescent="0.25">
      <c r="A380" s="258">
        <f t="shared" si="84"/>
        <v>45835</v>
      </c>
      <c r="B380" s="248">
        <v>45835</v>
      </c>
      <c r="C380" s="254"/>
      <c r="D380" s="103"/>
      <c r="E380" s="115"/>
      <c r="F380" s="103"/>
      <c r="G380" s="141"/>
      <c r="H380" s="130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W380" s="112"/>
      <c r="X380" s="112"/>
      <c r="Y380" s="112"/>
      <c r="Z380" s="111"/>
    </row>
    <row r="381" spans="1:29" s="24" customFormat="1" ht="25" customHeight="1" x14ac:dyDescent="0.25">
      <c r="A381" s="258">
        <f t="shared" si="84"/>
        <v>45836</v>
      </c>
      <c r="B381" s="248">
        <v>45836</v>
      </c>
      <c r="C381" s="254"/>
      <c r="D381" s="103"/>
      <c r="E381" s="115"/>
      <c r="F381" s="103"/>
      <c r="G381" s="141"/>
      <c r="H381" s="130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W381" s="112"/>
      <c r="X381" s="112"/>
      <c r="Y381" s="112"/>
      <c r="Z381" s="111"/>
    </row>
    <row r="382" spans="1:29" s="24" customFormat="1" ht="25" customHeight="1" x14ac:dyDescent="0.25">
      <c r="A382" s="258">
        <f t="shared" ref="A382" si="99">+B382</f>
        <v>45837</v>
      </c>
      <c r="B382" s="249">
        <v>45837</v>
      </c>
      <c r="C382" s="254"/>
      <c r="D382" s="103"/>
      <c r="E382" s="115"/>
      <c r="F382" s="103"/>
      <c r="G382" s="141"/>
      <c r="H382" s="130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W382" s="112"/>
      <c r="X382" s="112"/>
      <c r="Y382" s="112"/>
      <c r="Z382" s="111"/>
    </row>
    <row r="383" spans="1:29" s="24" customFormat="1" ht="25" customHeight="1" x14ac:dyDescent="0.25">
      <c r="A383" s="258">
        <f t="shared" si="84"/>
        <v>45838</v>
      </c>
      <c r="B383" s="248">
        <v>45838</v>
      </c>
      <c r="C383" s="103"/>
      <c r="D383" s="103"/>
      <c r="E383" s="104"/>
      <c r="F383" s="103"/>
      <c r="G383" s="105"/>
      <c r="H383" s="105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W383" s="112"/>
      <c r="X383" s="112"/>
      <c r="Y383" s="112"/>
      <c r="Z383" s="111"/>
    </row>
    <row r="384" spans="1:29" s="24" customFormat="1" ht="25" customHeight="1" x14ac:dyDescent="0.25">
      <c r="A384" s="258">
        <f t="shared" ref="A384" si="100">+B384</f>
        <v>45839</v>
      </c>
      <c r="B384" s="248">
        <v>45839</v>
      </c>
      <c r="C384" s="103"/>
      <c r="D384" s="103"/>
      <c r="E384" s="115"/>
      <c r="F384" s="103"/>
      <c r="G384" s="148"/>
      <c r="H384" s="105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W384" s="111"/>
      <c r="X384" s="111"/>
      <c r="Y384" s="111"/>
      <c r="Z384" s="111"/>
    </row>
    <row r="385" spans="1:26" x14ac:dyDescent="0.6">
      <c r="A385" s="259"/>
      <c r="B385" s="201"/>
      <c r="C385" s="151"/>
      <c r="D385" s="142"/>
      <c r="E385" s="143"/>
      <c r="F385" s="142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4"/>
    </row>
    <row r="386" spans="1:26" x14ac:dyDescent="0.6">
      <c r="A386" s="259"/>
      <c r="B386" s="201"/>
      <c r="C386" s="151"/>
      <c r="D386" s="142"/>
      <c r="E386" s="143"/>
      <c r="F386" s="142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4"/>
    </row>
    <row r="387" spans="1:26" x14ac:dyDescent="0.6">
      <c r="A387" s="259"/>
      <c r="B387" s="149"/>
      <c r="C387" s="150"/>
      <c r="D387" s="142"/>
      <c r="E387" s="143"/>
      <c r="F387" s="142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4"/>
    </row>
    <row r="388" spans="1:26" x14ac:dyDescent="0.6">
      <c r="A388" s="259"/>
      <c r="B388" s="149"/>
      <c r="C388" s="142"/>
      <c r="D388" s="142"/>
      <c r="E388" s="143"/>
      <c r="F388" s="142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4"/>
    </row>
    <row r="389" spans="1:26" x14ac:dyDescent="0.6">
      <c r="A389" s="259"/>
      <c r="B389" s="152"/>
      <c r="C389" s="153"/>
      <c r="D389" s="145"/>
      <c r="E389" s="146"/>
      <c r="F389" s="145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7"/>
    </row>
    <row r="390" spans="1:26" x14ac:dyDescent="0.6">
      <c r="A390" s="259"/>
      <c r="B390" s="154"/>
      <c r="C390" s="150"/>
      <c r="D390" s="142"/>
      <c r="E390" s="143"/>
      <c r="F390" s="142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</row>
    <row r="391" spans="1:26" x14ac:dyDescent="0.6">
      <c r="A391" s="259"/>
      <c r="B391" s="154"/>
      <c r="C391" s="150"/>
      <c r="D391" s="142"/>
      <c r="E391" s="143"/>
      <c r="F391" s="142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</row>
    <row r="392" spans="1:26" s="136" customFormat="1" x14ac:dyDescent="0.25">
      <c r="A392" s="259"/>
      <c r="B392" s="154"/>
      <c r="C392" s="142"/>
      <c r="D392" s="142"/>
      <c r="E392" s="143"/>
      <c r="F392" s="142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W392" s="111"/>
      <c r="X392" s="111"/>
      <c r="Y392" s="111"/>
      <c r="Z392" s="111"/>
    </row>
    <row r="393" spans="1:26" s="136" customFormat="1" x14ac:dyDescent="0.25">
      <c r="A393" s="260"/>
      <c r="B393" s="206"/>
      <c r="C393" s="205" t="s">
        <v>127</v>
      </c>
      <c r="D393" s="142"/>
      <c r="E393" s="143"/>
      <c r="F393" s="142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W393" s="111"/>
      <c r="X393" s="111"/>
      <c r="Y393" s="111"/>
      <c r="Z393" s="111"/>
    </row>
    <row r="394" spans="1:26" s="136" customFormat="1" x14ac:dyDescent="0.25">
      <c r="A394" s="260"/>
      <c r="B394" s="207">
        <v>45455</v>
      </c>
      <c r="C394" s="208" t="s">
        <v>319</v>
      </c>
      <c r="D394" s="142"/>
      <c r="E394" s="143"/>
      <c r="F394" s="142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W394" s="111"/>
      <c r="X394" s="111"/>
      <c r="Y394" s="111"/>
      <c r="Z394" s="111"/>
    </row>
    <row r="395" spans="1:26" s="136" customFormat="1" x14ac:dyDescent="0.25">
      <c r="A395" s="260"/>
      <c r="B395" s="207"/>
      <c r="C395" s="208" t="s">
        <v>320</v>
      </c>
      <c r="D395" s="142"/>
      <c r="E395" s="143"/>
      <c r="F395" s="142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W395" s="111"/>
      <c r="X395" s="111"/>
      <c r="Y395" s="111"/>
      <c r="Z395" s="111"/>
    </row>
    <row r="396" spans="1:26" s="136" customFormat="1" x14ac:dyDescent="0.25">
      <c r="A396" s="260"/>
      <c r="B396" s="207"/>
      <c r="C396" s="208" t="s">
        <v>321</v>
      </c>
      <c r="D396" s="142"/>
      <c r="E396" s="143"/>
      <c r="F396" s="142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W396" s="111"/>
      <c r="X396" s="111"/>
      <c r="Y396" s="111"/>
      <c r="Z396" s="111"/>
    </row>
    <row r="397" spans="1:26" s="136" customFormat="1" x14ac:dyDescent="0.25">
      <c r="A397" s="260"/>
      <c r="B397" s="207"/>
      <c r="C397" s="208" t="s">
        <v>322</v>
      </c>
      <c r="D397" s="142"/>
      <c r="E397" s="143"/>
      <c r="F397" s="142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W397" s="111"/>
      <c r="X397" s="111"/>
      <c r="Y397" s="111"/>
      <c r="Z397" s="111"/>
    </row>
    <row r="398" spans="1:26" s="136" customFormat="1" x14ac:dyDescent="0.25">
      <c r="A398" s="260"/>
      <c r="B398" s="207">
        <v>45460</v>
      </c>
      <c r="C398" s="208" t="s">
        <v>323</v>
      </c>
      <c r="D398" s="142"/>
      <c r="E398" s="143"/>
      <c r="F398" s="142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W398" s="111"/>
      <c r="X398" s="111"/>
      <c r="Y398" s="111"/>
      <c r="Z398" s="111"/>
    </row>
    <row r="399" spans="1:26" s="136" customFormat="1" x14ac:dyDescent="0.25">
      <c r="A399" s="260"/>
      <c r="B399" s="207"/>
      <c r="C399" s="208" t="s">
        <v>324</v>
      </c>
      <c r="D399" s="142"/>
      <c r="E399" s="143"/>
      <c r="F399" s="142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W399" s="111"/>
      <c r="X399" s="111"/>
      <c r="Y399" s="111"/>
      <c r="Z399" s="111"/>
    </row>
    <row r="400" spans="1:26" s="136" customFormat="1" x14ac:dyDescent="0.25">
      <c r="A400" s="260"/>
      <c r="B400" s="207">
        <v>45461</v>
      </c>
      <c r="C400" s="208" t="s">
        <v>326</v>
      </c>
      <c r="D400" s="142"/>
      <c r="E400" s="143"/>
      <c r="F400" s="142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W400" s="111"/>
      <c r="X400" s="111"/>
      <c r="Y400" s="111"/>
      <c r="Z400" s="111"/>
    </row>
    <row r="401" spans="1:26" s="136" customFormat="1" x14ac:dyDescent="0.25">
      <c r="A401" s="260"/>
      <c r="B401" s="207">
        <v>45464</v>
      </c>
      <c r="C401" s="208" t="s">
        <v>344</v>
      </c>
      <c r="D401" s="142"/>
      <c r="E401" s="143"/>
      <c r="F401" s="142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W401" s="111"/>
      <c r="X401" s="111"/>
      <c r="Y401" s="111"/>
      <c r="Z401" s="111"/>
    </row>
    <row r="402" spans="1:26" s="136" customFormat="1" x14ac:dyDescent="0.25">
      <c r="A402" s="260"/>
      <c r="B402" s="207">
        <v>45471</v>
      </c>
      <c r="C402" s="208" t="s">
        <v>404</v>
      </c>
      <c r="D402" s="142"/>
      <c r="E402" s="143"/>
      <c r="F402" s="142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W402" s="111"/>
      <c r="X402" s="111"/>
      <c r="Y402" s="111"/>
      <c r="Z402" s="111"/>
    </row>
    <row r="403" spans="1:26" s="136" customFormat="1" x14ac:dyDescent="0.25">
      <c r="A403" s="260"/>
      <c r="B403" s="207"/>
      <c r="C403" s="208"/>
      <c r="D403" s="142"/>
      <c r="E403" s="143"/>
      <c r="F403" s="142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W403" s="111"/>
      <c r="X403" s="111"/>
      <c r="Y403" s="111"/>
      <c r="Z403" s="111"/>
    </row>
    <row r="404" spans="1:26" s="136" customFormat="1" x14ac:dyDescent="0.25">
      <c r="A404" s="260"/>
      <c r="B404" s="207"/>
      <c r="C404" s="208"/>
      <c r="D404" s="142"/>
      <c r="E404" s="143"/>
      <c r="F404" s="142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W404" s="111"/>
      <c r="X404" s="111"/>
      <c r="Y404" s="111"/>
      <c r="Z404" s="111"/>
    </row>
    <row r="405" spans="1:26" s="136" customFormat="1" x14ac:dyDescent="0.25">
      <c r="A405" s="260"/>
      <c r="B405" s="207"/>
      <c r="C405" s="208"/>
      <c r="D405" s="142"/>
      <c r="E405" s="143"/>
      <c r="F405" s="142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W405" s="111"/>
      <c r="X405" s="111"/>
      <c r="Y405" s="111"/>
      <c r="Z405" s="111"/>
    </row>
    <row r="406" spans="1:26" s="136" customFormat="1" x14ac:dyDescent="0.25">
      <c r="A406" s="260"/>
      <c r="B406" s="207"/>
      <c r="C406" s="208"/>
      <c r="D406" s="142"/>
      <c r="E406" s="143"/>
      <c r="F406" s="142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W406" s="111"/>
      <c r="X406" s="111"/>
      <c r="Y406" s="111"/>
      <c r="Z406" s="111"/>
    </row>
    <row r="407" spans="1:26" s="136" customFormat="1" x14ac:dyDescent="0.25">
      <c r="A407" s="260"/>
      <c r="B407" s="207"/>
      <c r="C407" s="208"/>
      <c r="D407" s="142"/>
      <c r="E407" s="143"/>
      <c r="F407" s="142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W407" s="111"/>
      <c r="X407" s="111"/>
      <c r="Y407" s="111"/>
      <c r="Z407" s="111"/>
    </row>
    <row r="408" spans="1:26" s="136" customFormat="1" x14ac:dyDescent="0.25">
      <c r="A408" s="260"/>
      <c r="B408" s="207"/>
      <c r="D408" s="142"/>
      <c r="E408" s="143"/>
      <c r="F408" s="142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W408" s="111"/>
      <c r="X408" s="111"/>
      <c r="Y408" s="111"/>
      <c r="Z408" s="111"/>
    </row>
    <row r="409" spans="1:26" s="136" customFormat="1" x14ac:dyDescent="0.25">
      <c r="A409" s="260"/>
      <c r="B409" s="207"/>
      <c r="D409" s="142"/>
      <c r="E409" s="143"/>
      <c r="F409" s="142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W409" s="111"/>
      <c r="X409" s="111"/>
      <c r="Y409" s="111"/>
      <c r="Z409" s="111"/>
    </row>
    <row r="410" spans="1:26" s="136" customFormat="1" x14ac:dyDescent="0.25">
      <c r="A410" s="260"/>
      <c r="B410" s="207"/>
      <c r="D410" s="142"/>
      <c r="E410" s="143"/>
      <c r="F410" s="142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W410" s="111"/>
      <c r="X410" s="111"/>
      <c r="Y410" s="111"/>
      <c r="Z410" s="111"/>
    </row>
    <row r="411" spans="1:26" s="136" customFormat="1" x14ac:dyDescent="0.25">
      <c r="A411" s="260"/>
      <c r="B411" s="207"/>
      <c r="D411" s="142"/>
      <c r="E411" s="143"/>
      <c r="F411" s="142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W411" s="111"/>
      <c r="X411" s="111"/>
      <c r="Y411" s="111"/>
      <c r="Z411" s="111"/>
    </row>
    <row r="412" spans="1:26" s="136" customFormat="1" x14ac:dyDescent="0.25">
      <c r="A412" s="260"/>
      <c r="B412" s="207"/>
      <c r="D412" s="142"/>
      <c r="E412" s="143"/>
      <c r="F412" s="142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W412" s="111"/>
      <c r="X412" s="111"/>
      <c r="Y412" s="111"/>
      <c r="Z412" s="111"/>
    </row>
    <row r="413" spans="1:26" s="136" customFormat="1" x14ac:dyDescent="0.25">
      <c r="A413" s="260"/>
      <c r="B413" s="207"/>
      <c r="D413" s="142"/>
      <c r="E413" s="143"/>
      <c r="F413" s="142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W413" s="111"/>
      <c r="X413" s="111"/>
      <c r="Y413" s="111"/>
      <c r="Z413" s="111"/>
    </row>
    <row r="414" spans="1:26" s="136" customFormat="1" x14ac:dyDescent="0.25">
      <c r="A414" s="260"/>
      <c r="B414" s="207"/>
      <c r="D414" s="142"/>
      <c r="E414" s="143"/>
      <c r="F414" s="142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W414" s="111"/>
      <c r="X414" s="111"/>
      <c r="Y414" s="111"/>
      <c r="Z414" s="111"/>
    </row>
    <row r="415" spans="1:26" s="136" customFormat="1" x14ac:dyDescent="0.25">
      <c r="A415" s="260"/>
      <c r="B415" s="207"/>
      <c r="D415" s="142"/>
      <c r="E415" s="143"/>
      <c r="F415" s="142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W415" s="111"/>
      <c r="X415" s="111"/>
      <c r="Y415" s="111"/>
      <c r="Z415" s="111"/>
    </row>
    <row r="416" spans="1:26" s="136" customFormat="1" x14ac:dyDescent="0.25">
      <c r="A416" s="260"/>
      <c r="B416" s="207"/>
      <c r="D416" s="142"/>
      <c r="E416" s="143"/>
      <c r="F416" s="142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W416" s="111"/>
      <c r="X416" s="111"/>
      <c r="Y416" s="111"/>
      <c r="Z416" s="111"/>
    </row>
    <row r="417" spans="1:26" s="136" customFormat="1" x14ac:dyDescent="0.25">
      <c r="A417" s="260"/>
      <c r="B417" s="206"/>
      <c r="D417" s="142"/>
      <c r="E417" s="143"/>
      <c r="F417" s="142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W417" s="111"/>
      <c r="X417" s="111"/>
      <c r="Y417" s="111"/>
      <c r="Z417" s="111"/>
    </row>
    <row r="418" spans="1:26" s="136" customFormat="1" x14ac:dyDescent="0.25">
      <c r="A418" s="260"/>
      <c r="B418" s="206"/>
      <c r="D418" s="142"/>
      <c r="E418" s="143"/>
      <c r="F418" s="142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W418" s="111"/>
      <c r="X418" s="111"/>
      <c r="Y418" s="111"/>
      <c r="Z418" s="111"/>
    </row>
    <row r="419" spans="1:26" s="136" customFormat="1" x14ac:dyDescent="0.25">
      <c r="A419" s="260"/>
      <c r="B419" s="206"/>
      <c r="D419" s="142"/>
      <c r="E419" s="143"/>
      <c r="F419" s="142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W419" s="111"/>
      <c r="X419" s="111"/>
      <c r="Y419" s="111"/>
      <c r="Z419" s="111"/>
    </row>
    <row r="420" spans="1:26" s="136" customFormat="1" x14ac:dyDescent="0.25">
      <c r="A420" s="260"/>
      <c r="B420" s="206"/>
      <c r="D420" s="142"/>
      <c r="E420" s="143"/>
      <c r="F420" s="142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W420" s="111"/>
      <c r="X420" s="111"/>
      <c r="Y420" s="111"/>
      <c r="Z420" s="111"/>
    </row>
    <row r="421" spans="1:26" s="136" customFormat="1" x14ac:dyDescent="0.25">
      <c r="A421" s="260"/>
      <c r="B421" s="206"/>
      <c r="D421" s="142"/>
      <c r="E421" s="143"/>
      <c r="F421" s="142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W421" s="111"/>
      <c r="X421" s="111"/>
      <c r="Y421" s="111"/>
      <c r="Z421" s="111"/>
    </row>
    <row r="422" spans="1:26" s="136" customFormat="1" x14ac:dyDescent="0.25">
      <c r="A422" s="260"/>
      <c r="B422" s="206"/>
      <c r="D422" s="142"/>
      <c r="E422" s="143"/>
      <c r="F422" s="142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W422" s="111"/>
      <c r="X422" s="111"/>
      <c r="Y422" s="111"/>
      <c r="Z422" s="111"/>
    </row>
    <row r="423" spans="1:26" s="136" customFormat="1" x14ac:dyDescent="0.25">
      <c r="A423" s="260"/>
      <c r="B423" s="206"/>
      <c r="D423" s="142"/>
      <c r="E423" s="143"/>
      <c r="F423" s="142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W423" s="111"/>
      <c r="X423" s="111"/>
      <c r="Y423" s="111"/>
      <c r="Z423" s="111"/>
    </row>
    <row r="424" spans="1:26" s="136" customFormat="1" x14ac:dyDescent="0.25">
      <c r="A424" s="260"/>
      <c r="B424" s="206"/>
      <c r="D424" s="142"/>
      <c r="E424" s="143"/>
      <c r="F424" s="142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W424" s="111"/>
      <c r="X424" s="111"/>
      <c r="Y424" s="111"/>
      <c r="Z424" s="111"/>
    </row>
    <row r="425" spans="1:26" s="136" customFormat="1" x14ac:dyDescent="0.25">
      <c r="A425" s="260"/>
      <c r="B425" s="206"/>
      <c r="D425" s="142"/>
      <c r="E425" s="143"/>
      <c r="F425" s="142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W425" s="111"/>
      <c r="X425" s="111"/>
      <c r="Y425" s="111"/>
      <c r="Z425" s="111"/>
    </row>
    <row r="426" spans="1:26" s="136" customFormat="1" x14ac:dyDescent="0.25">
      <c r="A426" s="260"/>
      <c r="B426" s="206"/>
      <c r="D426" s="142"/>
      <c r="E426" s="143"/>
      <c r="F426" s="142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W426" s="111"/>
      <c r="X426" s="111"/>
      <c r="Y426" s="111"/>
      <c r="Z426" s="111"/>
    </row>
    <row r="427" spans="1:26" s="136" customFormat="1" x14ac:dyDescent="0.25">
      <c r="A427" s="260"/>
      <c r="B427" s="206"/>
      <c r="D427" s="142"/>
      <c r="E427" s="143"/>
      <c r="F427" s="142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W427" s="111"/>
      <c r="X427" s="111"/>
      <c r="Y427" s="111"/>
      <c r="Z427" s="111"/>
    </row>
    <row r="428" spans="1:26" s="136" customFormat="1" x14ac:dyDescent="0.25">
      <c r="A428" s="260"/>
      <c r="B428" s="206"/>
      <c r="D428" s="142"/>
      <c r="E428" s="143"/>
      <c r="F428" s="142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W428" s="111"/>
      <c r="X428" s="111"/>
      <c r="Y428" s="111"/>
      <c r="Z428" s="111"/>
    </row>
    <row r="429" spans="1:26" s="136" customFormat="1" x14ac:dyDescent="0.25">
      <c r="A429" s="260"/>
      <c r="B429" s="206"/>
      <c r="D429" s="142"/>
      <c r="E429" s="143"/>
      <c r="F429" s="142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W429" s="111"/>
      <c r="X429" s="111"/>
      <c r="Y429" s="111"/>
      <c r="Z429" s="111"/>
    </row>
    <row r="430" spans="1:26" s="136" customFormat="1" x14ac:dyDescent="0.25">
      <c r="A430" s="260"/>
      <c r="B430" s="206"/>
      <c r="D430" s="142"/>
      <c r="E430" s="143"/>
      <c r="F430" s="142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W430" s="111"/>
      <c r="X430" s="111"/>
      <c r="Y430" s="111"/>
      <c r="Z430" s="111"/>
    </row>
    <row r="431" spans="1:26" s="136" customFormat="1" x14ac:dyDescent="0.25">
      <c r="A431" s="260"/>
      <c r="B431" s="206"/>
      <c r="D431" s="142"/>
      <c r="E431" s="143"/>
      <c r="F431" s="142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W431" s="111"/>
      <c r="X431" s="111"/>
      <c r="Y431" s="111"/>
      <c r="Z431" s="111"/>
    </row>
    <row r="432" spans="1:26" s="136" customFormat="1" x14ac:dyDescent="0.25">
      <c r="A432" s="260"/>
      <c r="B432" s="206"/>
      <c r="D432" s="142"/>
      <c r="E432" s="143"/>
      <c r="F432" s="142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W432" s="111"/>
      <c r="X432" s="111"/>
      <c r="Y432" s="111"/>
      <c r="Z432" s="111"/>
    </row>
    <row r="433" spans="1:26" s="136" customFormat="1" x14ac:dyDescent="0.25">
      <c r="A433" s="260"/>
      <c r="B433" s="206"/>
      <c r="D433" s="142"/>
      <c r="E433" s="143"/>
      <c r="F433" s="142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W433" s="111"/>
      <c r="X433" s="111"/>
      <c r="Y433" s="111"/>
      <c r="Z433" s="111"/>
    </row>
    <row r="434" spans="1:26" s="136" customFormat="1" x14ac:dyDescent="0.25">
      <c r="A434" s="260"/>
      <c r="B434" s="206"/>
      <c r="D434" s="142"/>
      <c r="E434" s="143"/>
      <c r="F434" s="142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W434" s="111"/>
      <c r="X434" s="111"/>
      <c r="Y434" s="111"/>
      <c r="Z434" s="111"/>
    </row>
    <row r="435" spans="1:26" s="136" customFormat="1" x14ac:dyDescent="0.25">
      <c r="A435" s="260"/>
      <c r="B435" s="206"/>
      <c r="D435" s="142"/>
      <c r="E435" s="143"/>
      <c r="F435" s="142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W435" s="111"/>
      <c r="X435" s="111"/>
      <c r="Y435" s="111"/>
      <c r="Z435" s="111"/>
    </row>
    <row r="436" spans="1:26" s="136" customFormat="1" x14ac:dyDescent="0.25">
      <c r="A436" s="260"/>
      <c r="B436" s="206"/>
      <c r="D436" s="142"/>
      <c r="E436" s="143"/>
      <c r="F436" s="142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W436" s="111"/>
      <c r="X436" s="111"/>
      <c r="Y436" s="111"/>
      <c r="Z436" s="111"/>
    </row>
    <row r="437" spans="1:26" s="136" customFormat="1" x14ac:dyDescent="0.25">
      <c r="A437" s="260"/>
      <c r="B437" s="206"/>
      <c r="D437" s="142"/>
      <c r="E437" s="143"/>
      <c r="F437" s="142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W437" s="111"/>
      <c r="X437" s="111"/>
      <c r="Y437" s="111"/>
      <c r="Z437" s="111"/>
    </row>
    <row r="438" spans="1:26" s="136" customFormat="1" x14ac:dyDescent="0.25">
      <c r="A438" s="260"/>
      <c r="B438" s="206"/>
      <c r="D438" s="142"/>
      <c r="E438" s="143"/>
      <c r="F438" s="142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W438" s="111"/>
      <c r="X438" s="111"/>
      <c r="Y438" s="111"/>
      <c r="Z438" s="111"/>
    </row>
    <row r="439" spans="1:26" s="136" customFormat="1" x14ac:dyDescent="0.25">
      <c r="A439" s="260"/>
      <c r="B439" s="206"/>
      <c r="D439" s="142"/>
      <c r="E439" s="143"/>
      <c r="F439" s="142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W439" s="111"/>
      <c r="X439" s="111"/>
      <c r="Y439" s="111"/>
      <c r="Z439" s="111"/>
    </row>
    <row r="440" spans="1:26" s="136" customFormat="1" x14ac:dyDescent="0.25">
      <c r="A440" s="260"/>
      <c r="B440" s="206"/>
      <c r="D440" s="142"/>
      <c r="E440" s="143"/>
      <c r="F440" s="142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W440" s="111"/>
      <c r="X440" s="111"/>
      <c r="Y440" s="111"/>
      <c r="Z440" s="111"/>
    </row>
    <row r="441" spans="1:26" s="136" customFormat="1" x14ac:dyDescent="0.25">
      <c r="A441" s="260"/>
      <c r="B441" s="206"/>
      <c r="D441" s="142"/>
      <c r="E441" s="143"/>
      <c r="F441" s="142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W441" s="111"/>
      <c r="X441" s="111"/>
      <c r="Y441" s="111"/>
      <c r="Z441" s="111"/>
    </row>
    <row r="442" spans="1:26" s="136" customFormat="1" x14ac:dyDescent="0.25">
      <c r="A442" s="260"/>
      <c r="B442" s="206"/>
      <c r="D442" s="142"/>
      <c r="E442" s="143"/>
      <c r="F442" s="142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W442" s="111"/>
      <c r="X442" s="111"/>
      <c r="Y442" s="111"/>
      <c r="Z442" s="111"/>
    </row>
    <row r="443" spans="1:26" s="136" customFormat="1" x14ac:dyDescent="0.25">
      <c r="A443" s="260"/>
      <c r="B443" s="206"/>
      <c r="D443" s="142"/>
      <c r="E443" s="143"/>
      <c r="F443" s="142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W443" s="111"/>
      <c r="X443" s="111"/>
      <c r="Y443" s="111"/>
      <c r="Z443" s="111"/>
    </row>
    <row r="444" spans="1:26" s="136" customFormat="1" x14ac:dyDescent="0.25">
      <c r="A444" s="260"/>
      <c r="B444" s="206"/>
      <c r="D444" s="142"/>
      <c r="E444" s="143"/>
      <c r="F444" s="142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W444" s="111"/>
      <c r="X444" s="111"/>
      <c r="Y444" s="111"/>
      <c r="Z444" s="111"/>
    </row>
    <row r="445" spans="1:26" s="136" customFormat="1" x14ac:dyDescent="0.25">
      <c r="A445" s="260"/>
      <c r="B445" s="206"/>
      <c r="D445" s="142"/>
      <c r="E445" s="143"/>
      <c r="F445" s="142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W445" s="111"/>
      <c r="X445" s="111"/>
      <c r="Y445" s="111"/>
      <c r="Z445" s="111"/>
    </row>
    <row r="446" spans="1:26" s="136" customFormat="1" x14ac:dyDescent="0.25">
      <c r="A446" s="260"/>
      <c r="B446" s="206"/>
      <c r="D446" s="142"/>
      <c r="E446" s="143"/>
      <c r="F446" s="142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W446" s="111"/>
      <c r="X446" s="111"/>
      <c r="Y446" s="111"/>
      <c r="Z446" s="111"/>
    </row>
    <row r="447" spans="1:26" s="136" customFormat="1" x14ac:dyDescent="0.25">
      <c r="A447" s="260"/>
      <c r="B447" s="206"/>
      <c r="D447" s="142"/>
      <c r="E447" s="143"/>
      <c r="F447" s="142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W447" s="111"/>
      <c r="X447" s="111"/>
      <c r="Y447" s="111"/>
      <c r="Z447" s="111"/>
    </row>
    <row r="448" spans="1:26" s="136" customFormat="1" x14ac:dyDescent="0.25">
      <c r="A448" s="260"/>
      <c r="B448" s="206"/>
      <c r="D448" s="142"/>
      <c r="E448" s="143"/>
      <c r="F448" s="142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W448" s="111"/>
      <c r="X448" s="111"/>
      <c r="Y448" s="111"/>
      <c r="Z448" s="111"/>
    </row>
    <row r="449" spans="1:26" s="136" customFormat="1" x14ac:dyDescent="0.25">
      <c r="A449" s="260"/>
      <c r="B449" s="206"/>
      <c r="D449" s="142"/>
      <c r="E449" s="143"/>
      <c r="F449" s="142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W449" s="111"/>
      <c r="X449" s="111"/>
      <c r="Y449" s="111"/>
      <c r="Z449" s="111"/>
    </row>
    <row r="450" spans="1:26" s="136" customFormat="1" x14ac:dyDescent="0.25">
      <c r="A450" s="260"/>
      <c r="B450" s="206"/>
      <c r="D450" s="142"/>
      <c r="E450" s="143"/>
      <c r="F450" s="142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W450" s="111"/>
      <c r="X450" s="111"/>
      <c r="Y450" s="111"/>
      <c r="Z450" s="111"/>
    </row>
    <row r="451" spans="1:26" s="136" customFormat="1" x14ac:dyDescent="0.25">
      <c r="A451" s="260"/>
      <c r="B451" s="206"/>
      <c r="D451" s="142"/>
      <c r="E451" s="143"/>
      <c r="F451" s="142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W451" s="111"/>
      <c r="X451" s="111"/>
      <c r="Y451" s="111"/>
      <c r="Z451" s="111"/>
    </row>
    <row r="452" spans="1:26" s="136" customFormat="1" x14ac:dyDescent="0.25">
      <c r="A452" s="260"/>
      <c r="B452" s="206"/>
      <c r="D452" s="142"/>
      <c r="E452" s="143"/>
      <c r="F452" s="142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W452" s="111"/>
      <c r="X452" s="111"/>
      <c r="Y452" s="111"/>
      <c r="Z452" s="111"/>
    </row>
    <row r="453" spans="1:26" s="136" customFormat="1" x14ac:dyDescent="0.25">
      <c r="A453" s="260"/>
      <c r="B453" s="206"/>
      <c r="D453" s="142"/>
      <c r="E453" s="143"/>
      <c r="F453" s="142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W453" s="111"/>
      <c r="X453" s="111"/>
      <c r="Y453" s="111"/>
      <c r="Z453" s="111"/>
    </row>
    <row r="454" spans="1:26" s="136" customFormat="1" x14ac:dyDescent="0.25">
      <c r="A454" s="260"/>
      <c r="B454" s="206"/>
      <c r="D454" s="142"/>
      <c r="E454" s="143"/>
      <c r="F454" s="142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W454" s="111"/>
      <c r="X454" s="111"/>
      <c r="Y454" s="111"/>
      <c r="Z454" s="111"/>
    </row>
    <row r="455" spans="1:26" s="136" customFormat="1" x14ac:dyDescent="0.25">
      <c r="A455" s="260"/>
      <c r="B455" s="206"/>
      <c r="D455" s="142"/>
      <c r="E455" s="143"/>
      <c r="F455" s="142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W455" s="111"/>
      <c r="X455" s="111"/>
      <c r="Y455" s="111"/>
      <c r="Z455" s="111"/>
    </row>
    <row r="456" spans="1:26" s="136" customFormat="1" x14ac:dyDescent="0.25">
      <c r="A456" s="260"/>
      <c r="B456" s="206"/>
      <c r="D456" s="142"/>
      <c r="E456" s="143"/>
      <c r="F456" s="142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W456" s="111"/>
      <c r="X456" s="111"/>
      <c r="Y456" s="111"/>
      <c r="Z456" s="111"/>
    </row>
    <row r="457" spans="1:26" s="136" customFormat="1" x14ac:dyDescent="0.25">
      <c r="A457" s="260"/>
      <c r="B457" s="206"/>
      <c r="D457" s="142"/>
      <c r="E457" s="143"/>
      <c r="F457" s="142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W457" s="111"/>
      <c r="X457" s="111"/>
      <c r="Y457" s="111"/>
      <c r="Z457" s="111"/>
    </row>
    <row r="458" spans="1:26" s="136" customFormat="1" x14ac:dyDescent="0.25">
      <c r="A458" s="260"/>
      <c r="B458" s="206"/>
      <c r="D458" s="142"/>
      <c r="E458" s="143"/>
      <c r="F458" s="142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W458" s="111"/>
      <c r="X458" s="111"/>
      <c r="Y458" s="111"/>
      <c r="Z458" s="111"/>
    </row>
    <row r="459" spans="1:26" s="136" customFormat="1" x14ac:dyDescent="0.25">
      <c r="A459" s="260"/>
      <c r="B459" s="206"/>
      <c r="D459" s="142"/>
      <c r="E459" s="143"/>
      <c r="F459" s="142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W459" s="111"/>
      <c r="X459" s="111"/>
      <c r="Y459" s="111"/>
      <c r="Z459" s="111"/>
    </row>
    <row r="460" spans="1:26" s="136" customFormat="1" x14ac:dyDescent="0.25">
      <c r="A460" s="260"/>
      <c r="B460" s="206"/>
      <c r="D460" s="142"/>
      <c r="E460" s="143"/>
      <c r="F460" s="142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W460" s="111"/>
      <c r="X460" s="111"/>
      <c r="Y460" s="111"/>
      <c r="Z460" s="111"/>
    </row>
    <row r="461" spans="1:26" s="136" customFormat="1" x14ac:dyDescent="0.25">
      <c r="A461" s="260"/>
      <c r="B461" s="206"/>
      <c r="D461" s="142"/>
      <c r="E461" s="143"/>
      <c r="F461" s="142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W461" s="111"/>
      <c r="X461" s="111"/>
      <c r="Y461" s="111"/>
      <c r="Z461" s="111"/>
    </row>
    <row r="462" spans="1:26" s="136" customFormat="1" x14ac:dyDescent="0.25">
      <c r="A462" s="260"/>
      <c r="B462" s="206"/>
      <c r="D462" s="142"/>
      <c r="E462" s="143"/>
      <c r="F462" s="142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W462" s="111"/>
      <c r="X462" s="111"/>
      <c r="Y462" s="111"/>
      <c r="Z462" s="111"/>
    </row>
    <row r="463" spans="1:26" s="136" customFormat="1" x14ac:dyDescent="0.25">
      <c r="A463" s="260"/>
      <c r="B463" s="206"/>
      <c r="D463" s="142"/>
      <c r="E463" s="143"/>
      <c r="F463" s="142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W463" s="111"/>
      <c r="X463" s="111"/>
      <c r="Y463" s="111"/>
      <c r="Z463" s="111"/>
    </row>
    <row r="464" spans="1:26" s="136" customFormat="1" x14ac:dyDescent="0.25">
      <c r="A464" s="260"/>
      <c r="B464" s="206"/>
      <c r="D464" s="142"/>
      <c r="E464" s="143"/>
      <c r="F464" s="142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W464" s="111"/>
      <c r="X464" s="111"/>
      <c r="Y464" s="111"/>
      <c r="Z464" s="111"/>
    </row>
    <row r="465" spans="1:26" s="136" customFormat="1" x14ac:dyDescent="0.25">
      <c r="A465" s="260"/>
      <c r="B465" s="206"/>
      <c r="D465" s="142"/>
      <c r="E465" s="143"/>
      <c r="F465" s="142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W465" s="111"/>
      <c r="X465" s="111"/>
      <c r="Y465" s="111"/>
      <c r="Z465" s="111"/>
    </row>
    <row r="466" spans="1:26" s="136" customFormat="1" x14ac:dyDescent="0.25">
      <c r="A466" s="260"/>
      <c r="B466" s="206"/>
      <c r="D466" s="142"/>
      <c r="E466" s="143"/>
      <c r="F466" s="142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W466" s="111"/>
      <c r="X466" s="111"/>
      <c r="Y466" s="111"/>
      <c r="Z466" s="111"/>
    </row>
    <row r="467" spans="1:26" s="136" customFormat="1" x14ac:dyDescent="0.25">
      <c r="A467" s="260"/>
      <c r="B467" s="206"/>
      <c r="D467" s="142"/>
      <c r="E467" s="143"/>
      <c r="F467" s="142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W467" s="111"/>
      <c r="X467" s="111"/>
      <c r="Y467" s="111"/>
      <c r="Z467" s="111"/>
    </row>
    <row r="468" spans="1:26" s="136" customFormat="1" x14ac:dyDescent="0.25">
      <c r="A468" s="260"/>
      <c r="B468" s="206"/>
      <c r="D468" s="142"/>
      <c r="E468" s="143"/>
      <c r="F468" s="142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W468" s="111"/>
      <c r="X468" s="111"/>
      <c r="Y468" s="111"/>
      <c r="Z468" s="111"/>
    </row>
    <row r="469" spans="1:26" s="136" customFormat="1" x14ac:dyDescent="0.25">
      <c r="A469" s="260"/>
      <c r="B469" s="206"/>
      <c r="D469" s="142"/>
      <c r="E469" s="143"/>
      <c r="F469" s="142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W469" s="111"/>
      <c r="X469" s="111"/>
      <c r="Y469" s="111"/>
      <c r="Z469" s="111"/>
    </row>
    <row r="470" spans="1:26" s="136" customFormat="1" x14ac:dyDescent="0.25">
      <c r="A470" s="260"/>
      <c r="B470" s="206"/>
      <c r="D470" s="142"/>
      <c r="E470" s="143"/>
      <c r="F470" s="142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W470" s="111"/>
      <c r="X470" s="111"/>
      <c r="Y470" s="111"/>
      <c r="Z470" s="111"/>
    </row>
    <row r="471" spans="1:26" s="136" customFormat="1" x14ac:dyDescent="0.25">
      <c r="A471" s="260"/>
      <c r="B471" s="206"/>
      <c r="D471" s="142"/>
      <c r="E471" s="143"/>
      <c r="F471" s="142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W471" s="111"/>
      <c r="X471" s="111"/>
      <c r="Y471" s="111"/>
      <c r="Z471" s="111"/>
    </row>
    <row r="472" spans="1:26" s="136" customFormat="1" x14ac:dyDescent="0.25">
      <c r="A472" s="260"/>
      <c r="B472" s="206"/>
      <c r="D472" s="142"/>
      <c r="E472" s="143"/>
      <c r="F472" s="142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W472" s="111"/>
      <c r="X472" s="111"/>
      <c r="Y472" s="111"/>
      <c r="Z472" s="111"/>
    </row>
    <row r="473" spans="1:26" s="136" customFormat="1" x14ac:dyDescent="0.25">
      <c r="A473" s="260"/>
      <c r="B473" s="206"/>
      <c r="D473" s="142"/>
      <c r="E473" s="143"/>
      <c r="F473" s="142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W473" s="111"/>
      <c r="X473" s="111"/>
      <c r="Y473" s="111"/>
      <c r="Z473" s="111"/>
    </row>
    <row r="474" spans="1:26" s="136" customFormat="1" x14ac:dyDescent="0.25">
      <c r="A474" s="260"/>
      <c r="B474" s="206"/>
      <c r="D474" s="142"/>
      <c r="E474" s="143"/>
      <c r="F474" s="142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W474" s="111"/>
      <c r="X474" s="111"/>
      <c r="Y474" s="111"/>
      <c r="Z474" s="111"/>
    </row>
    <row r="475" spans="1:26" s="136" customFormat="1" x14ac:dyDescent="0.25">
      <c r="A475" s="260"/>
      <c r="B475" s="206"/>
      <c r="D475" s="142"/>
      <c r="E475" s="143"/>
      <c r="F475" s="142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W475" s="111"/>
      <c r="X475" s="111"/>
      <c r="Y475" s="111"/>
      <c r="Z475" s="111"/>
    </row>
    <row r="476" spans="1:26" s="136" customFormat="1" x14ac:dyDescent="0.25">
      <c r="A476" s="260"/>
      <c r="B476" s="206"/>
      <c r="D476" s="142"/>
      <c r="E476" s="143"/>
      <c r="F476" s="142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W476" s="111"/>
      <c r="X476" s="111"/>
      <c r="Y476" s="111"/>
      <c r="Z476" s="111"/>
    </row>
    <row r="477" spans="1:26" s="136" customFormat="1" x14ac:dyDescent="0.25">
      <c r="A477" s="260"/>
      <c r="B477" s="206"/>
      <c r="D477" s="142"/>
      <c r="E477" s="143"/>
      <c r="F477" s="142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W477" s="111"/>
      <c r="X477" s="111"/>
      <c r="Y477" s="111"/>
      <c r="Z477" s="111"/>
    </row>
    <row r="478" spans="1:26" s="136" customFormat="1" x14ac:dyDescent="0.25">
      <c r="A478" s="260"/>
      <c r="B478" s="206"/>
      <c r="D478" s="142"/>
      <c r="E478" s="143"/>
      <c r="F478" s="142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W478" s="111"/>
      <c r="X478" s="111"/>
      <c r="Y478" s="111"/>
      <c r="Z478" s="111"/>
    </row>
    <row r="479" spans="1:26" s="136" customFormat="1" x14ac:dyDescent="0.25">
      <c r="A479" s="260"/>
      <c r="B479" s="206"/>
      <c r="D479" s="142"/>
      <c r="E479" s="143"/>
      <c r="F479" s="142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W479" s="111"/>
      <c r="X479" s="111"/>
      <c r="Y479" s="111"/>
      <c r="Z479" s="111"/>
    </row>
    <row r="480" spans="1:26" s="136" customFormat="1" x14ac:dyDescent="0.25">
      <c r="A480" s="260"/>
      <c r="B480" s="206"/>
      <c r="D480" s="142"/>
      <c r="E480" s="143"/>
      <c r="F480" s="142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W480" s="111"/>
      <c r="X480" s="111"/>
      <c r="Y480" s="111"/>
      <c r="Z480" s="111"/>
    </row>
    <row r="481" spans="1:26" s="136" customFormat="1" x14ac:dyDescent="0.25">
      <c r="A481" s="260"/>
      <c r="B481" s="206"/>
      <c r="D481" s="142"/>
      <c r="E481" s="143"/>
      <c r="F481" s="142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W481" s="111"/>
      <c r="X481" s="111"/>
      <c r="Y481" s="111"/>
      <c r="Z481" s="111"/>
    </row>
    <row r="482" spans="1:26" s="136" customFormat="1" x14ac:dyDescent="0.25">
      <c r="A482" s="260"/>
      <c r="B482" s="206"/>
      <c r="D482" s="142"/>
      <c r="E482" s="143"/>
      <c r="F482" s="142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W482" s="111"/>
      <c r="X482" s="111"/>
      <c r="Y482" s="111"/>
      <c r="Z482" s="111"/>
    </row>
    <row r="483" spans="1:26" s="136" customFormat="1" x14ac:dyDescent="0.25">
      <c r="A483" s="260"/>
      <c r="B483" s="206"/>
      <c r="D483" s="142"/>
      <c r="E483" s="143"/>
      <c r="F483" s="142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W483" s="111"/>
      <c r="X483" s="111"/>
      <c r="Y483" s="111"/>
      <c r="Z483" s="111"/>
    </row>
    <row r="484" spans="1:26" s="136" customFormat="1" x14ac:dyDescent="0.25">
      <c r="A484" s="260"/>
      <c r="B484" s="206"/>
      <c r="D484" s="142"/>
      <c r="E484" s="143"/>
      <c r="F484" s="142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W484" s="111"/>
      <c r="X484" s="111"/>
      <c r="Y484" s="111"/>
      <c r="Z484" s="111"/>
    </row>
    <row r="485" spans="1:26" s="136" customFormat="1" x14ac:dyDescent="0.25">
      <c r="A485" s="260"/>
      <c r="B485" s="206"/>
      <c r="D485" s="142"/>
      <c r="E485" s="143"/>
      <c r="F485" s="142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W485" s="111"/>
      <c r="X485" s="111"/>
      <c r="Y485" s="111"/>
      <c r="Z485" s="111"/>
    </row>
    <row r="486" spans="1:26" s="136" customFormat="1" x14ac:dyDescent="0.25">
      <c r="A486" s="260"/>
      <c r="B486" s="206"/>
      <c r="D486" s="142"/>
      <c r="E486" s="143"/>
      <c r="F486" s="142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W486" s="111"/>
      <c r="X486" s="111"/>
      <c r="Y486" s="111"/>
      <c r="Z486" s="111"/>
    </row>
    <row r="487" spans="1:26" s="136" customFormat="1" x14ac:dyDescent="0.25">
      <c r="A487" s="260"/>
      <c r="B487" s="206"/>
      <c r="D487" s="142"/>
      <c r="E487" s="143"/>
      <c r="F487" s="142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W487" s="111"/>
      <c r="X487" s="111"/>
      <c r="Y487" s="111"/>
      <c r="Z487" s="111"/>
    </row>
    <row r="488" spans="1:26" s="136" customFormat="1" x14ac:dyDescent="0.25">
      <c r="A488" s="260"/>
      <c r="B488" s="206"/>
      <c r="D488" s="142"/>
      <c r="E488" s="143"/>
      <c r="F488" s="142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W488" s="111"/>
      <c r="X488" s="111"/>
      <c r="Y488" s="111"/>
      <c r="Z488" s="111"/>
    </row>
    <row r="489" spans="1:26" s="136" customFormat="1" x14ac:dyDescent="0.25">
      <c r="A489" s="260"/>
      <c r="B489" s="206"/>
      <c r="D489" s="142"/>
      <c r="E489" s="143"/>
      <c r="F489" s="142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W489" s="111"/>
      <c r="X489" s="111"/>
      <c r="Y489" s="111"/>
      <c r="Z489" s="111"/>
    </row>
    <row r="490" spans="1:26" s="136" customFormat="1" x14ac:dyDescent="0.25">
      <c r="A490" s="260"/>
      <c r="B490" s="206"/>
      <c r="D490" s="142"/>
      <c r="E490" s="143"/>
      <c r="F490" s="142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W490" s="111"/>
      <c r="X490" s="111"/>
      <c r="Y490" s="111"/>
      <c r="Z490" s="111"/>
    </row>
  </sheetData>
  <autoFilter ref="A3:AH384" xr:uid="{00000000-0009-0000-0000-000000000000}"/>
  <mergeCells count="32">
    <mergeCell ref="B287:B288"/>
    <mergeCell ref="B1:U1"/>
    <mergeCell ref="B22:B23"/>
    <mergeCell ref="B51:B52"/>
    <mergeCell ref="B97:B98"/>
    <mergeCell ref="B134:B135"/>
    <mergeCell ref="B16:B17"/>
    <mergeCell ref="B80:B81"/>
    <mergeCell ref="B111:B112"/>
    <mergeCell ref="B8:B9"/>
    <mergeCell ref="B33:B34"/>
    <mergeCell ref="B72:B73"/>
    <mergeCell ref="B118:B119"/>
    <mergeCell ref="B188:B189"/>
    <mergeCell ref="B229:B230"/>
    <mergeCell ref="B253:B254"/>
    <mergeCell ref="B334:B335"/>
    <mergeCell ref="B5:B7"/>
    <mergeCell ref="B35:B37"/>
    <mergeCell ref="B69:B71"/>
    <mergeCell ref="B120:B122"/>
    <mergeCell ref="B185:B187"/>
    <mergeCell ref="B231:B233"/>
    <mergeCell ref="B250:B252"/>
    <mergeCell ref="B171:B172"/>
    <mergeCell ref="B195:B196"/>
    <mergeCell ref="B210:B211"/>
    <mergeCell ref="B267:B268"/>
    <mergeCell ref="B316:B317"/>
    <mergeCell ref="B175:B176"/>
    <mergeCell ref="B243:B244"/>
    <mergeCell ref="B271:B272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37" fitToHeight="10" orientation="portrait" errors="blank" r:id="rId1"/>
  <headerFooter>
    <oddFooter>&amp;L&amp;"Consolas,Fett Kursiv"&amp;24&amp;U&amp;KC00000Stand: 28.06.2024&amp;C&amp;"Consolas,Fett"&amp;24&amp;U&amp;KC00000Genehmigung ÖSKB vom: 17.06.2024&amp;R&amp;"Consolas,Fett"&amp;24&amp;U&amp;KC00000Seite &amp;P von &amp;N</oddFooter>
  </headerFooter>
  <rowBreaks count="3" manualBreakCount="3">
    <brk id="199" min="1" max="20" man="1"/>
    <brk id="379" min="1" max="20" man="1"/>
    <brk id="387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18"/>
  <sheetViews>
    <sheetView showGridLines="0" zoomScale="50" zoomScaleNormal="50" zoomScaleSheetLayoutView="50" workbookViewId="0">
      <selection activeCell="A4" sqref="A4"/>
    </sheetView>
  </sheetViews>
  <sheetFormatPr baseColWidth="10" defaultColWidth="11.453125" defaultRowHeight="30.5" x14ac:dyDescent="0.25"/>
  <cols>
    <col min="1" max="1" width="12.36328125" style="3" customWidth="1"/>
    <col min="2" max="2" width="11.453125" style="6" customWidth="1"/>
    <col min="3" max="3" width="81.81640625" style="2" bestFit="1" customWidth="1"/>
    <col min="4" max="4" width="3.6328125" style="2" customWidth="1"/>
    <col min="5" max="5" width="24.08984375" style="3" customWidth="1"/>
    <col min="6" max="6" width="9.453125" style="4" customWidth="1"/>
    <col min="7" max="7" width="14.54296875" style="5" customWidth="1"/>
    <col min="8" max="12" width="23.54296875" style="6" customWidth="1"/>
    <col min="13" max="13" width="34.08984375" style="7" customWidth="1"/>
    <col min="14" max="14" width="35.54296875" style="7" customWidth="1"/>
    <col min="15" max="15" width="26.90625" style="9" customWidth="1"/>
    <col min="16" max="16" width="17.90625" style="9" customWidth="1"/>
    <col min="17" max="17" width="7.6328125" style="10" customWidth="1"/>
    <col min="18" max="19" width="42.6328125" style="6" customWidth="1"/>
    <col min="20" max="20" width="4.6328125" style="6" customWidth="1"/>
    <col min="21" max="21" width="80.6328125" style="19" customWidth="1"/>
    <col min="22" max="22" width="30.6328125" style="12" customWidth="1"/>
    <col min="23" max="23" width="18.6328125" style="6" customWidth="1"/>
    <col min="24" max="24" width="13.36328125" style="13" customWidth="1"/>
    <col min="25" max="16384" width="11.453125" style="6"/>
  </cols>
  <sheetData>
    <row r="1" spans="1:22" ht="39.9" customHeight="1" x14ac:dyDescent="0.25">
      <c r="A1" s="291" t="s">
        <v>0</v>
      </c>
      <c r="B1" s="291"/>
      <c r="C1" s="270" t="s">
        <v>57</v>
      </c>
      <c r="M1" s="292" t="s">
        <v>117</v>
      </c>
      <c r="N1" s="292"/>
      <c r="O1" s="292"/>
      <c r="P1" s="292"/>
      <c r="R1" s="293" t="s">
        <v>118</v>
      </c>
      <c r="S1" s="293"/>
      <c r="T1" s="293"/>
      <c r="U1" s="11"/>
    </row>
    <row r="2" spans="1:22" ht="39.9" customHeight="1" x14ac:dyDescent="0.25">
      <c r="B2" s="14">
        <f>+C2</f>
        <v>45553</v>
      </c>
      <c r="C2" s="188">
        <v>45553</v>
      </c>
      <c r="D2" s="188"/>
      <c r="E2" s="189" t="s">
        <v>60</v>
      </c>
      <c r="F2" s="190"/>
      <c r="G2" s="196"/>
      <c r="H2" s="197"/>
      <c r="I2" s="197"/>
      <c r="J2" s="197"/>
      <c r="K2" s="197"/>
      <c r="M2" s="180">
        <v>45596</v>
      </c>
      <c r="N2" s="289" t="s">
        <v>207</v>
      </c>
      <c r="O2" s="289"/>
      <c r="P2" s="289"/>
      <c r="Q2" s="289"/>
      <c r="R2" s="181">
        <v>45610</v>
      </c>
    </row>
    <row r="3" spans="1:22" ht="39.9" customHeight="1" x14ac:dyDescent="0.25">
      <c r="B3" s="14">
        <f t="shared" ref="B3" si="0">+C3</f>
        <v>45553</v>
      </c>
      <c r="C3" s="188">
        <v>45553</v>
      </c>
      <c r="D3" s="200"/>
      <c r="E3" s="189" t="s">
        <v>59</v>
      </c>
      <c r="F3" s="190"/>
      <c r="G3" s="196"/>
      <c r="H3" s="197"/>
      <c r="I3" s="197"/>
      <c r="J3" s="197"/>
      <c r="K3" s="197"/>
      <c r="M3" s="180">
        <v>45673</v>
      </c>
      <c r="N3" s="289" t="s">
        <v>209</v>
      </c>
      <c r="O3" s="289"/>
      <c r="P3" s="289"/>
      <c r="Q3" s="289"/>
      <c r="R3" s="181">
        <v>45687</v>
      </c>
    </row>
    <row r="4" spans="1:22" ht="39.9" customHeight="1" x14ac:dyDescent="0.25">
      <c r="B4" s="14">
        <f t="shared" ref="B4:B5" si="1">+C4</f>
        <v>45560</v>
      </c>
      <c r="C4" s="188">
        <v>45560</v>
      </c>
      <c r="D4" s="200"/>
      <c r="E4" s="189" t="s">
        <v>58</v>
      </c>
      <c r="F4" s="190"/>
      <c r="G4" s="196"/>
      <c r="H4" s="197"/>
      <c r="I4" s="197"/>
      <c r="K4" s="197"/>
      <c r="M4" s="180">
        <v>45582</v>
      </c>
      <c r="N4" s="289" t="s">
        <v>208</v>
      </c>
      <c r="O4" s="289"/>
      <c r="P4" s="289"/>
      <c r="Q4" s="289"/>
      <c r="R4" s="181">
        <v>45595</v>
      </c>
    </row>
    <row r="5" spans="1:22" ht="39.9" customHeight="1" x14ac:dyDescent="0.25">
      <c r="B5" s="14">
        <f t="shared" si="1"/>
        <v>45595</v>
      </c>
      <c r="C5" s="188">
        <v>45595</v>
      </c>
      <c r="E5" s="189" t="s">
        <v>182</v>
      </c>
      <c r="J5" s="197"/>
      <c r="K5" s="197"/>
      <c r="M5" s="180"/>
      <c r="R5" s="181"/>
    </row>
    <row r="6" spans="1:22" ht="39.9" customHeight="1" x14ac:dyDescent="0.25">
      <c r="B6" s="14">
        <f t="shared" ref="B6:B12" si="2">+C6</f>
        <v>45609</v>
      </c>
      <c r="C6" s="188">
        <v>45609</v>
      </c>
      <c r="D6" s="188"/>
      <c r="E6" s="189" t="s">
        <v>178</v>
      </c>
      <c r="F6" s="190"/>
      <c r="G6" s="196"/>
      <c r="H6" s="197"/>
      <c r="I6" s="197"/>
      <c r="J6" s="197"/>
      <c r="K6" s="197"/>
      <c r="M6" s="180"/>
      <c r="N6" s="289"/>
      <c r="O6" s="289"/>
      <c r="P6" s="289"/>
      <c r="Q6" s="289"/>
      <c r="R6" s="181"/>
    </row>
    <row r="7" spans="1:22" ht="39.9" customHeight="1" x14ac:dyDescent="0.25">
      <c r="B7" s="14">
        <f t="shared" si="2"/>
        <v>45665</v>
      </c>
      <c r="C7" s="188">
        <v>45665</v>
      </c>
      <c r="D7" s="188"/>
      <c r="E7" s="189" t="s">
        <v>64</v>
      </c>
      <c r="F7" s="190"/>
      <c r="G7" s="196"/>
      <c r="H7" s="197"/>
      <c r="I7" s="197"/>
      <c r="J7" s="197"/>
      <c r="K7" s="197"/>
      <c r="M7" s="180">
        <v>45701</v>
      </c>
      <c r="N7" s="289" t="s">
        <v>206</v>
      </c>
      <c r="O7" s="289"/>
      <c r="P7" s="289"/>
      <c r="Q7" s="289"/>
      <c r="R7" s="181">
        <v>45708</v>
      </c>
    </row>
    <row r="8" spans="1:22" ht="39.9" customHeight="1" x14ac:dyDescent="0.25">
      <c r="B8" s="14">
        <f t="shared" si="2"/>
        <v>45672</v>
      </c>
      <c r="C8" s="188">
        <v>45672</v>
      </c>
      <c r="D8" s="188"/>
      <c r="E8" s="189" t="s">
        <v>180</v>
      </c>
      <c r="F8" s="190"/>
      <c r="G8" s="196"/>
      <c r="H8" s="197"/>
      <c r="I8" s="197"/>
      <c r="J8" s="197"/>
      <c r="K8" s="197"/>
      <c r="L8" s="13"/>
      <c r="M8" s="180"/>
      <c r="N8" s="289"/>
      <c r="O8" s="289"/>
      <c r="P8" s="289"/>
      <c r="Q8" s="289"/>
      <c r="R8" s="181"/>
      <c r="U8" s="11"/>
    </row>
    <row r="9" spans="1:22" ht="39.9" customHeight="1" x14ac:dyDescent="0.25">
      <c r="A9" s="6"/>
      <c r="B9" s="14">
        <f t="shared" si="2"/>
        <v>45693</v>
      </c>
      <c r="C9" s="188">
        <v>45693</v>
      </c>
      <c r="D9" s="188"/>
      <c r="E9" s="189" t="s">
        <v>65</v>
      </c>
      <c r="F9" s="190"/>
      <c r="G9" s="196"/>
      <c r="H9" s="197"/>
      <c r="I9" s="197"/>
      <c r="J9" s="197"/>
      <c r="K9" s="197"/>
      <c r="M9" s="180">
        <v>45715</v>
      </c>
      <c r="N9" s="290" t="s">
        <v>205</v>
      </c>
      <c r="O9" s="290"/>
      <c r="P9" s="290"/>
      <c r="Q9" s="290"/>
      <c r="R9" s="181">
        <v>45729</v>
      </c>
      <c r="U9" s="11"/>
    </row>
    <row r="10" spans="1:22" ht="39.9" customHeight="1" x14ac:dyDescent="0.25">
      <c r="B10" s="14">
        <f t="shared" si="2"/>
        <v>45728</v>
      </c>
      <c r="C10" s="188">
        <v>45728</v>
      </c>
      <c r="D10" s="197"/>
      <c r="E10" s="189" t="s">
        <v>67</v>
      </c>
      <c r="F10" s="190"/>
      <c r="G10" s="196"/>
      <c r="H10" s="197"/>
      <c r="I10" s="197"/>
      <c r="J10" s="197"/>
      <c r="K10" s="197"/>
      <c r="L10" s="13"/>
      <c r="M10" s="180"/>
      <c r="N10" s="289"/>
      <c r="O10" s="289"/>
      <c r="P10" s="289"/>
      <c r="Q10" s="289"/>
      <c r="R10" s="181"/>
      <c r="S10" s="174"/>
      <c r="T10" s="174"/>
    </row>
    <row r="11" spans="1:22" ht="39.9" customHeight="1" x14ac:dyDescent="0.25">
      <c r="B11" s="14">
        <f t="shared" si="2"/>
        <v>45763</v>
      </c>
      <c r="C11" s="188">
        <v>45763</v>
      </c>
      <c r="D11" s="188"/>
      <c r="E11" s="189" t="s">
        <v>179</v>
      </c>
      <c r="F11" s="190"/>
      <c r="G11" s="196"/>
      <c r="H11" s="197"/>
      <c r="I11" s="197"/>
      <c r="L11" s="13"/>
      <c r="M11" s="180"/>
      <c r="N11" s="290"/>
      <c r="O11" s="290"/>
      <c r="P11" s="290"/>
      <c r="Q11" s="290"/>
      <c r="R11" s="181"/>
      <c r="U11" s="11"/>
      <c r="V11" s="84"/>
    </row>
    <row r="12" spans="1:22" ht="39.9" customHeight="1" x14ac:dyDescent="0.25">
      <c r="B12" s="14">
        <f t="shared" si="2"/>
        <v>45777</v>
      </c>
      <c r="C12" s="188">
        <v>45777</v>
      </c>
      <c r="D12" s="188"/>
      <c r="E12" s="189" t="s">
        <v>181</v>
      </c>
      <c r="F12" s="190"/>
      <c r="G12" s="196"/>
      <c r="H12" s="197"/>
      <c r="I12" s="197"/>
      <c r="J12" s="197"/>
      <c r="K12" s="197"/>
      <c r="M12" s="180"/>
    </row>
    <row r="13" spans="1:22" ht="39.9" customHeight="1" x14ac:dyDescent="0.25">
      <c r="K13" s="197"/>
      <c r="M13" s="180">
        <v>45792</v>
      </c>
      <c r="N13" s="289" t="s">
        <v>210</v>
      </c>
      <c r="O13" s="289"/>
      <c r="P13" s="289"/>
      <c r="Q13" s="289"/>
      <c r="R13" s="181"/>
    </row>
    <row r="14" spans="1:22" ht="39.9" customHeight="1" x14ac:dyDescent="0.25">
      <c r="A14" s="6"/>
      <c r="C14" s="6"/>
      <c r="D14" s="6"/>
      <c r="F14" s="6"/>
      <c r="G14" s="6"/>
      <c r="M14" s="180">
        <v>45825</v>
      </c>
      <c r="N14" s="290" t="s">
        <v>211</v>
      </c>
      <c r="O14" s="290"/>
      <c r="P14" s="290"/>
      <c r="Q14" s="290"/>
      <c r="R14" s="181"/>
    </row>
    <row r="15" spans="1:22" ht="39.9" customHeight="1" x14ac:dyDescent="0.25">
      <c r="B15" s="14"/>
      <c r="C15" s="15"/>
      <c r="D15" s="15"/>
      <c r="F15" s="16"/>
      <c r="G15" s="17"/>
      <c r="M15" s="180"/>
      <c r="N15" s="289"/>
      <c r="O15" s="289"/>
      <c r="P15" s="289"/>
      <c r="Q15" s="289"/>
      <c r="R15" s="181"/>
    </row>
    <row r="16" spans="1:22" ht="39.9" customHeight="1" x14ac:dyDescent="0.25">
      <c r="B16" s="14"/>
      <c r="C16" s="15"/>
      <c r="D16" s="15"/>
      <c r="F16" s="16"/>
      <c r="G16" s="17"/>
      <c r="M16" s="180">
        <v>45547</v>
      </c>
      <c r="N16" s="290" t="s">
        <v>201</v>
      </c>
      <c r="O16" s="290"/>
      <c r="P16" s="290"/>
      <c r="Q16" s="290"/>
      <c r="R16" s="181">
        <v>45561</v>
      </c>
    </row>
    <row r="17" spans="2:23" ht="39.9" customHeight="1" x14ac:dyDescent="0.25">
      <c r="B17" s="14"/>
      <c r="C17" s="15"/>
      <c r="D17" s="15"/>
      <c r="F17" s="16"/>
      <c r="G17" s="17"/>
      <c r="M17" s="180">
        <v>45743</v>
      </c>
      <c r="N17" s="290" t="s">
        <v>202</v>
      </c>
      <c r="O17" s="290"/>
      <c r="P17" s="290"/>
      <c r="Q17" s="290"/>
      <c r="R17" s="181">
        <v>45757</v>
      </c>
    </row>
    <row r="18" spans="2:23" ht="39.5" customHeight="1" x14ac:dyDescent="0.25">
      <c r="B18" s="14"/>
      <c r="C18" s="15"/>
      <c r="D18" s="15"/>
      <c r="F18" s="16"/>
      <c r="G18" s="17"/>
      <c r="M18" s="180">
        <v>45756</v>
      </c>
      <c r="N18" s="289" t="s">
        <v>203</v>
      </c>
      <c r="O18" s="289"/>
      <c r="P18" s="289"/>
      <c r="Q18" s="289"/>
      <c r="R18" s="181">
        <v>45770</v>
      </c>
    </row>
    <row r="19" spans="2:23" ht="39.9" customHeight="1" x14ac:dyDescent="0.25">
      <c r="B19" s="14"/>
      <c r="C19" s="15"/>
      <c r="D19" s="15"/>
      <c r="F19" s="16"/>
      <c r="G19" s="17"/>
      <c r="M19" s="180">
        <v>45771</v>
      </c>
      <c r="N19" s="290" t="s">
        <v>204</v>
      </c>
      <c r="O19" s="290"/>
      <c r="P19" s="290"/>
      <c r="Q19" s="290"/>
      <c r="R19" s="181">
        <v>45785</v>
      </c>
    </row>
    <row r="20" spans="2:23" ht="39.9" customHeight="1" x14ac:dyDescent="0.25">
      <c r="B20" s="14"/>
      <c r="C20" s="15"/>
      <c r="D20" s="15"/>
      <c r="F20" s="16"/>
      <c r="G20" s="17"/>
      <c r="M20" s="180"/>
      <c r="N20" s="290"/>
      <c r="O20" s="290"/>
      <c r="P20" s="290"/>
      <c r="Q20" s="290"/>
      <c r="R20" s="181"/>
    </row>
    <row r="21" spans="2:23" ht="39.9" customHeight="1" x14ac:dyDescent="0.25">
      <c r="B21" s="3"/>
      <c r="C21" s="15"/>
      <c r="D21" s="15"/>
      <c r="F21" s="16"/>
      <c r="G21" s="17"/>
      <c r="M21" s="18"/>
      <c r="N21" s="6"/>
      <c r="O21" s="75"/>
      <c r="S21" s="174"/>
      <c r="T21" s="174"/>
    </row>
    <row r="22" spans="2:23" ht="30.9" customHeight="1" x14ac:dyDescent="0.25">
      <c r="C22" s="1" t="s">
        <v>68</v>
      </c>
      <c r="L22" s="3"/>
      <c r="M22" s="1" t="s">
        <v>69</v>
      </c>
      <c r="N22" s="1" t="s">
        <v>4</v>
      </c>
      <c r="O22" s="1" t="s">
        <v>70</v>
      </c>
      <c r="P22" s="1" t="s">
        <v>0</v>
      </c>
      <c r="R22" s="287" t="s">
        <v>115</v>
      </c>
      <c r="S22" s="287"/>
      <c r="T22" s="178"/>
      <c r="U22" s="177" t="s">
        <v>116</v>
      </c>
      <c r="W22" s="21"/>
    </row>
    <row r="23" spans="2:23" ht="30.9" customHeight="1" x14ac:dyDescent="0.25">
      <c r="B23" s="14">
        <f t="shared" ref="B23:B36" si="3">+C23</f>
        <v>45537</v>
      </c>
      <c r="C23" s="20">
        <v>45537</v>
      </c>
      <c r="D23" s="20"/>
      <c r="E23" s="3" t="s">
        <v>7</v>
      </c>
      <c r="F23" s="4" t="s">
        <v>71</v>
      </c>
      <c r="G23" s="173">
        <v>1</v>
      </c>
      <c r="H23" s="3"/>
      <c r="I23" s="3" t="s">
        <v>31</v>
      </c>
      <c r="J23" s="3" t="s">
        <v>32</v>
      </c>
      <c r="K23" s="3"/>
      <c r="L23" s="3"/>
      <c r="M23" s="7" t="s">
        <v>30</v>
      </c>
      <c r="N23" s="7">
        <v>0.77083333333333337</v>
      </c>
      <c r="O23" s="9" t="s">
        <v>262</v>
      </c>
      <c r="P23" s="3" t="s">
        <v>25</v>
      </c>
      <c r="R23" s="13" t="s">
        <v>359</v>
      </c>
      <c r="S23" s="13" t="s">
        <v>366</v>
      </c>
      <c r="U23" s="24"/>
      <c r="W23" s="22"/>
    </row>
    <row r="24" spans="2:23" ht="30.9" customHeight="1" x14ac:dyDescent="0.25">
      <c r="B24" s="14">
        <f t="shared" ref="B24" si="4">+C24</f>
        <v>45537</v>
      </c>
      <c r="C24" s="20">
        <v>45537</v>
      </c>
      <c r="D24" s="20"/>
      <c r="E24" s="3" t="s">
        <v>7</v>
      </c>
      <c r="F24" s="4" t="s">
        <v>71</v>
      </c>
      <c r="G24" s="173">
        <v>1</v>
      </c>
      <c r="H24" s="3" t="s">
        <v>25</v>
      </c>
      <c r="I24" s="3"/>
      <c r="J24" s="3"/>
      <c r="K24" s="3" t="s">
        <v>33</v>
      </c>
      <c r="L24" s="3"/>
      <c r="M24" s="7" t="s">
        <v>36</v>
      </c>
      <c r="N24" s="7">
        <v>0.77083333333333337</v>
      </c>
      <c r="O24" s="9" t="s">
        <v>55</v>
      </c>
      <c r="P24" s="12">
        <f>COUNTIF($H$23:$L$36, "DA1")</f>
        <v>7</v>
      </c>
      <c r="R24" s="13" t="s">
        <v>398</v>
      </c>
      <c r="S24" s="13"/>
      <c r="U24" s="24" t="s">
        <v>193</v>
      </c>
      <c r="W24" s="22"/>
    </row>
    <row r="25" spans="2:23" ht="30.9" customHeight="1" x14ac:dyDescent="0.25">
      <c r="B25" s="14">
        <f t="shared" ref="B25" si="5">+C25</f>
        <v>45558</v>
      </c>
      <c r="C25" s="20">
        <v>45558</v>
      </c>
      <c r="D25" s="20"/>
      <c r="E25" s="3" t="s">
        <v>7</v>
      </c>
      <c r="F25" s="4" t="s">
        <v>71</v>
      </c>
      <c r="G25" s="173">
        <v>2</v>
      </c>
      <c r="H25" s="3" t="s">
        <v>25</v>
      </c>
      <c r="I25" s="3"/>
      <c r="J25" s="3"/>
      <c r="K25" s="3" t="s">
        <v>33</v>
      </c>
      <c r="L25" s="3"/>
      <c r="M25" s="7" t="s">
        <v>30</v>
      </c>
      <c r="N25" s="7">
        <v>0.77083333333333337</v>
      </c>
      <c r="O25" s="9" t="s">
        <v>262</v>
      </c>
      <c r="P25" s="3" t="s">
        <v>31</v>
      </c>
      <c r="R25" s="13" t="s">
        <v>397</v>
      </c>
      <c r="S25" s="13"/>
      <c r="U25" s="24"/>
    </row>
    <row r="26" spans="2:23" ht="30.9" customHeight="1" x14ac:dyDescent="0.25">
      <c r="B26" s="14">
        <f t="shared" si="3"/>
        <v>45558</v>
      </c>
      <c r="C26" s="20">
        <v>45558</v>
      </c>
      <c r="D26" s="20"/>
      <c r="E26" s="3" t="s">
        <v>7</v>
      </c>
      <c r="F26" s="4" t="s">
        <v>71</v>
      </c>
      <c r="G26" s="173">
        <v>2</v>
      </c>
      <c r="H26" s="3"/>
      <c r="I26" s="3" t="s">
        <v>31</v>
      </c>
      <c r="J26" s="3" t="s">
        <v>32</v>
      </c>
      <c r="K26" s="3"/>
      <c r="L26" s="3"/>
      <c r="M26" s="7" t="s">
        <v>36</v>
      </c>
      <c r="N26" s="7">
        <v>0.77083333333333337</v>
      </c>
      <c r="O26" s="9" t="s">
        <v>55</v>
      </c>
      <c r="P26" s="12">
        <f>COUNTIF($H$23:$L$36, "H1A")</f>
        <v>7</v>
      </c>
      <c r="R26" s="13" t="s">
        <v>360</v>
      </c>
      <c r="S26" s="13" t="s">
        <v>367</v>
      </c>
      <c r="U26" s="24"/>
      <c r="W26" s="13"/>
    </row>
    <row r="27" spans="2:23" ht="30.9" customHeight="1" x14ac:dyDescent="0.25">
      <c r="B27" s="14">
        <f t="shared" si="3"/>
        <v>45586</v>
      </c>
      <c r="C27" s="20">
        <v>45586</v>
      </c>
      <c r="D27" s="20"/>
      <c r="E27" s="3" t="s">
        <v>7</v>
      </c>
      <c r="F27" s="4" t="s">
        <v>71</v>
      </c>
      <c r="G27" s="173">
        <v>3</v>
      </c>
      <c r="H27" s="3"/>
      <c r="I27" s="3" t="s">
        <v>31</v>
      </c>
      <c r="J27" s="3" t="s">
        <v>32</v>
      </c>
      <c r="K27" s="155"/>
      <c r="L27" s="155"/>
      <c r="M27" s="7" t="s">
        <v>30</v>
      </c>
      <c r="N27" s="7">
        <v>0.77083333333333337</v>
      </c>
      <c r="O27" s="9" t="s">
        <v>262</v>
      </c>
      <c r="P27" s="3" t="s">
        <v>32</v>
      </c>
      <c r="R27" s="13" t="s">
        <v>361</v>
      </c>
      <c r="S27" s="13" t="s">
        <v>368</v>
      </c>
      <c r="U27" s="24"/>
    </row>
    <row r="28" spans="2:23" ht="30.9" customHeight="1" x14ac:dyDescent="0.25">
      <c r="B28" s="14">
        <f t="shared" si="3"/>
        <v>45586</v>
      </c>
      <c r="C28" s="20">
        <v>45586</v>
      </c>
      <c r="D28" s="20"/>
      <c r="E28" s="3" t="s">
        <v>7</v>
      </c>
      <c r="F28" s="4" t="s">
        <v>71</v>
      </c>
      <c r="G28" s="173">
        <v>3</v>
      </c>
      <c r="H28" s="3" t="s">
        <v>25</v>
      </c>
      <c r="I28" s="3"/>
      <c r="J28" s="3"/>
      <c r="K28" s="3" t="s">
        <v>33</v>
      </c>
      <c r="L28" s="3"/>
      <c r="M28" s="7" t="s">
        <v>36</v>
      </c>
      <c r="N28" s="7">
        <v>0.77083333333333337</v>
      </c>
      <c r="O28" s="9" t="s">
        <v>55</v>
      </c>
      <c r="P28" s="12">
        <f>COUNTIF($H$23:$L$36, "H1B")</f>
        <v>7</v>
      </c>
      <c r="R28" s="13" t="s">
        <v>399</v>
      </c>
      <c r="S28" s="13"/>
      <c r="U28" s="24"/>
    </row>
    <row r="29" spans="2:23" ht="30.9" customHeight="1" x14ac:dyDescent="0.25">
      <c r="B29" s="14">
        <f t="shared" si="3"/>
        <v>45621</v>
      </c>
      <c r="C29" s="20">
        <v>45621</v>
      </c>
      <c r="D29" s="20"/>
      <c r="E29" s="3" t="s">
        <v>7</v>
      </c>
      <c r="F29" s="4" t="s">
        <v>71</v>
      </c>
      <c r="G29" s="173">
        <v>4</v>
      </c>
      <c r="H29" s="3" t="s">
        <v>25</v>
      </c>
      <c r="I29" s="3"/>
      <c r="J29" s="3"/>
      <c r="K29" s="3" t="s">
        <v>33</v>
      </c>
      <c r="L29" s="3"/>
      <c r="M29" s="7" t="s">
        <v>30</v>
      </c>
      <c r="N29" s="7">
        <v>0.77083333333333337</v>
      </c>
      <c r="O29" s="9" t="s">
        <v>262</v>
      </c>
      <c r="P29" s="3" t="s">
        <v>33</v>
      </c>
      <c r="R29" s="13" t="s">
        <v>400</v>
      </c>
      <c r="S29" s="13"/>
      <c r="U29" s="24"/>
    </row>
    <row r="30" spans="2:23" ht="30.9" customHeight="1" x14ac:dyDescent="0.25">
      <c r="B30" s="14">
        <f t="shared" si="3"/>
        <v>45621</v>
      </c>
      <c r="C30" s="20">
        <v>45621</v>
      </c>
      <c r="D30" s="20"/>
      <c r="E30" s="3" t="s">
        <v>7</v>
      </c>
      <c r="F30" s="4" t="s">
        <v>71</v>
      </c>
      <c r="G30" s="173">
        <v>4</v>
      </c>
      <c r="H30" s="3"/>
      <c r="I30" s="3" t="s">
        <v>31</v>
      </c>
      <c r="J30" s="3" t="s">
        <v>32</v>
      </c>
      <c r="K30" s="155"/>
      <c r="L30" s="155"/>
      <c r="M30" s="7" t="s">
        <v>36</v>
      </c>
      <c r="N30" s="7">
        <v>0.77083333333333337</v>
      </c>
      <c r="O30" s="9" t="s">
        <v>55</v>
      </c>
      <c r="P30" s="12">
        <f>COUNTIF($H$23:$L$36, "H2A")</f>
        <v>7</v>
      </c>
      <c r="R30" s="13" t="s">
        <v>362</v>
      </c>
      <c r="S30" s="13" t="s">
        <v>369</v>
      </c>
      <c r="U30" s="24"/>
    </row>
    <row r="31" spans="2:23" ht="30.9" customHeight="1" x14ac:dyDescent="0.25">
      <c r="B31" s="14">
        <f t="shared" ref="B31" si="6">+C31</f>
        <v>45677</v>
      </c>
      <c r="C31" s="20">
        <v>45677</v>
      </c>
      <c r="D31" s="20"/>
      <c r="E31" s="3" t="s">
        <v>7</v>
      </c>
      <c r="F31" s="4" t="s">
        <v>71</v>
      </c>
      <c r="G31" s="173">
        <v>5</v>
      </c>
      <c r="H31" s="3"/>
      <c r="I31" s="3" t="s">
        <v>31</v>
      </c>
      <c r="J31" s="3" t="s">
        <v>32</v>
      </c>
      <c r="K31" s="155"/>
      <c r="L31" s="155"/>
      <c r="M31" s="7" t="s">
        <v>30</v>
      </c>
      <c r="N31" s="7">
        <v>0.77083333333333337</v>
      </c>
      <c r="O31" s="9" t="s">
        <v>262</v>
      </c>
      <c r="P31" s="3" t="s">
        <v>34</v>
      </c>
      <c r="R31" s="13" t="s">
        <v>363</v>
      </c>
      <c r="S31" s="13" t="s">
        <v>370</v>
      </c>
      <c r="U31" s="24"/>
    </row>
    <row r="32" spans="2:23" ht="30.9" customHeight="1" x14ac:dyDescent="0.25">
      <c r="B32" s="14">
        <f t="shared" si="3"/>
        <v>45677</v>
      </c>
      <c r="C32" s="20">
        <v>45677</v>
      </c>
      <c r="D32" s="20"/>
      <c r="E32" s="3" t="s">
        <v>7</v>
      </c>
      <c r="F32" s="4" t="s">
        <v>71</v>
      </c>
      <c r="G32" s="173">
        <v>5</v>
      </c>
      <c r="H32" s="3" t="s">
        <v>25</v>
      </c>
      <c r="I32" s="3"/>
      <c r="J32" s="3"/>
      <c r="K32" s="155" t="s">
        <v>33</v>
      </c>
      <c r="L32" s="155"/>
      <c r="M32" s="7" t="s">
        <v>36</v>
      </c>
      <c r="N32" s="7">
        <v>0.77083333333333337</v>
      </c>
      <c r="O32" s="9" t="s">
        <v>55</v>
      </c>
      <c r="P32" s="12">
        <f>COUNTIF($H$23:$L$36, "H2B")</f>
        <v>0</v>
      </c>
      <c r="R32" s="13" t="s">
        <v>401</v>
      </c>
      <c r="S32" s="13"/>
      <c r="U32" s="24"/>
    </row>
    <row r="33" spans="2:23" ht="30.9" customHeight="1" x14ac:dyDescent="0.25">
      <c r="B33" s="14">
        <f t="shared" si="3"/>
        <v>45712</v>
      </c>
      <c r="C33" s="20">
        <v>45712</v>
      </c>
      <c r="D33" s="20"/>
      <c r="E33" s="3" t="s">
        <v>7</v>
      </c>
      <c r="F33" s="4" t="s">
        <v>71</v>
      </c>
      <c r="G33" s="173">
        <v>6</v>
      </c>
      <c r="H33" s="3" t="s">
        <v>25</v>
      </c>
      <c r="I33" s="3"/>
      <c r="J33" s="3"/>
      <c r="K33" s="155" t="s">
        <v>33</v>
      </c>
      <c r="L33" s="155"/>
      <c r="M33" s="7" t="s">
        <v>30</v>
      </c>
      <c r="N33" s="7">
        <v>0.77083333333333337</v>
      </c>
      <c r="O33" s="9" t="s">
        <v>262</v>
      </c>
      <c r="P33" s="3"/>
      <c r="R33" s="13" t="s">
        <v>402</v>
      </c>
      <c r="S33" s="13"/>
      <c r="U33" s="24"/>
    </row>
    <row r="34" spans="2:23" ht="30.9" customHeight="1" x14ac:dyDescent="0.25">
      <c r="B34" s="14">
        <f t="shared" ref="B34" si="7">+C34</f>
        <v>45712</v>
      </c>
      <c r="C34" s="20">
        <v>45712</v>
      </c>
      <c r="D34" s="20"/>
      <c r="E34" s="3" t="s">
        <v>7</v>
      </c>
      <c r="F34" s="4" t="s">
        <v>71</v>
      </c>
      <c r="G34" s="173">
        <v>6</v>
      </c>
      <c r="H34" s="3"/>
      <c r="I34" s="3" t="s">
        <v>31</v>
      </c>
      <c r="J34" s="3" t="s">
        <v>32</v>
      </c>
      <c r="K34" s="155"/>
      <c r="L34" s="155"/>
      <c r="M34" s="7" t="s">
        <v>36</v>
      </c>
      <c r="N34" s="7">
        <v>0.77083333333333337</v>
      </c>
      <c r="O34" s="9" t="s">
        <v>55</v>
      </c>
      <c r="P34" s="3"/>
      <c r="R34" s="13" t="s">
        <v>364</v>
      </c>
      <c r="S34" s="13" t="s">
        <v>371</v>
      </c>
      <c r="U34" s="24"/>
    </row>
    <row r="35" spans="2:23" ht="30.9" customHeight="1" x14ac:dyDescent="0.25">
      <c r="B35" s="14">
        <f t="shared" si="3"/>
        <v>45726</v>
      </c>
      <c r="C35" s="20">
        <v>45726</v>
      </c>
      <c r="D35" s="20"/>
      <c r="E35" s="3" t="s">
        <v>7</v>
      </c>
      <c r="F35" s="4" t="s">
        <v>71</v>
      </c>
      <c r="G35" s="173">
        <v>7</v>
      </c>
      <c r="H35" s="3"/>
      <c r="I35" s="3" t="s">
        <v>31</v>
      </c>
      <c r="J35" s="3" t="s">
        <v>32</v>
      </c>
      <c r="K35" s="155"/>
      <c r="L35" s="155"/>
      <c r="M35" s="7" t="s">
        <v>30</v>
      </c>
      <c r="N35" s="7">
        <v>0.77083333333333337</v>
      </c>
      <c r="O35" s="9" t="s">
        <v>262</v>
      </c>
      <c r="P35" s="12"/>
      <c r="R35" s="13" t="s">
        <v>365</v>
      </c>
      <c r="S35" s="13" t="s">
        <v>372</v>
      </c>
      <c r="U35" s="24"/>
    </row>
    <row r="36" spans="2:23" ht="30.9" customHeight="1" x14ac:dyDescent="0.25">
      <c r="B36" s="14">
        <f t="shared" si="3"/>
        <v>45726</v>
      </c>
      <c r="C36" s="20">
        <v>45726</v>
      </c>
      <c r="D36" s="20"/>
      <c r="E36" s="3" t="s">
        <v>7</v>
      </c>
      <c r="F36" s="4" t="s">
        <v>71</v>
      </c>
      <c r="G36" s="173">
        <v>7</v>
      </c>
      <c r="H36" s="3" t="s">
        <v>25</v>
      </c>
      <c r="I36" s="3"/>
      <c r="J36" s="3"/>
      <c r="K36" s="3" t="s">
        <v>33</v>
      </c>
      <c r="L36" s="3"/>
      <c r="M36" s="7" t="s">
        <v>36</v>
      </c>
      <c r="N36" s="7">
        <v>0.77083333333333337</v>
      </c>
      <c r="O36" s="9" t="s">
        <v>55</v>
      </c>
      <c r="P36" s="12"/>
      <c r="R36" s="13" t="s">
        <v>403</v>
      </c>
      <c r="U36" s="24"/>
      <c r="V36" s="9"/>
    </row>
    <row r="37" spans="2:23" ht="50" customHeight="1" x14ac:dyDescent="0.25">
      <c r="B37" s="14"/>
      <c r="C37" s="20"/>
      <c r="D37" s="20"/>
      <c r="G37" s="173"/>
      <c r="H37" s="3"/>
      <c r="I37" s="3"/>
      <c r="J37" s="3"/>
      <c r="K37" s="3"/>
      <c r="L37" s="3"/>
      <c r="P37" s="12"/>
      <c r="R37" s="13"/>
      <c r="U37" s="24"/>
      <c r="V37" s="9"/>
    </row>
    <row r="38" spans="2:23" ht="30.9" customHeight="1" x14ac:dyDescent="0.25">
      <c r="C38" s="1" t="s">
        <v>54</v>
      </c>
      <c r="H38" s="3"/>
      <c r="I38" s="3"/>
      <c r="J38" s="3"/>
      <c r="K38" s="3"/>
      <c r="L38" s="3"/>
      <c r="M38" s="1" t="s">
        <v>69</v>
      </c>
      <c r="N38" s="1" t="s">
        <v>4</v>
      </c>
      <c r="O38" s="1" t="s">
        <v>70</v>
      </c>
      <c r="P38" s="1" t="s">
        <v>0</v>
      </c>
      <c r="R38" s="287" t="s">
        <v>115</v>
      </c>
      <c r="S38" s="287"/>
      <c r="T38" s="178"/>
      <c r="U38" s="177" t="s">
        <v>116</v>
      </c>
      <c r="W38" s="21"/>
    </row>
    <row r="39" spans="2:23" ht="30.9" customHeight="1" x14ac:dyDescent="0.25">
      <c r="B39" s="14">
        <f t="shared" ref="B39:B52" si="8">+C39</f>
        <v>45549</v>
      </c>
      <c r="C39" s="20">
        <v>45549</v>
      </c>
      <c r="D39" s="20"/>
      <c r="E39" s="3" t="s">
        <v>35</v>
      </c>
      <c r="F39" s="4" t="s">
        <v>71</v>
      </c>
      <c r="G39" s="173">
        <v>1</v>
      </c>
      <c r="H39" s="3" t="s">
        <v>37</v>
      </c>
      <c r="I39" s="3"/>
      <c r="J39" s="3"/>
      <c r="K39" s="3"/>
      <c r="L39" s="3"/>
      <c r="M39" s="7" t="s">
        <v>30</v>
      </c>
      <c r="N39" s="7">
        <v>0.375</v>
      </c>
      <c r="O39" s="9" t="s">
        <v>74</v>
      </c>
      <c r="P39" s="8" t="s">
        <v>37</v>
      </c>
      <c r="R39" s="24" t="s">
        <v>373</v>
      </c>
      <c r="S39" s="13"/>
      <c r="U39" s="24"/>
      <c r="W39" s="22"/>
    </row>
    <row r="40" spans="2:23" ht="30.9" customHeight="1" x14ac:dyDescent="0.25">
      <c r="B40" s="14">
        <f t="shared" si="8"/>
        <v>45570</v>
      </c>
      <c r="C40" s="20">
        <v>45570</v>
      </c>
      <c r="D40" s="20"/>
      <c r="E40" s="3" t="s">
        <v>35</v>
      </c>
      <c r="F40" s="4" t="s">
        <v>71</v>
      </c>
      <c r="G40" s="173">
        <v>2</v>
      </c>
      <c r="H40" s="3" t="s">
        <v>37</v>
      </c>
      <c r="I40" s="3"/>
      <c r="J40" s="3"/>
      <c r="K40" s="3"/>
      <c r="L40" s="3"/>
      <c r="M40" s="7" t="s">
        <v>36</v>
      </c>
      <c r="N40" s="8" t="s">
        <v>264</v>
      </c>
      <c r="O40" s="9" t="s">
        <v>74</v>
      </c>
      <c r="P40" s="12">
        <f>COUNTIF($H$39:$L$50, "MT1")</f>
        <v>9</v>
      </c>
      <c r="R40" s="24" t="s">
        <v>374</v>
      </c>
      <c r="S40" s="13"/>
      <c r="U40" s="24" t="s">
        <v>192</v>
      </c>
      <c r="W40" s="13"/>
    </row>
    <row r="41" spans="2:23" ht="30.9" customHeight="1" x14ac:dyDescent="0.25">
      <c r="B41" s="14">
        <f t="shared" si="8"/>
        <v>45605</v>
      </c>
      <c r="C41" s="20">
        <v>45605</v>
      </c>
      <c r="D41" s="20"/>
      <c r="E41" s="3" t="s">
        <v>35</v>
      </c>
      <c r="F41" s="4" t="s">
        <v>71</v>
      </c>
      <c r="G41" s="173">
        <v>3</v>
      </c>
      <c r="H41" s="3" t="s">
        <v>37</v>
      </c>
      <c r="I41" s="3"/>
      <c r="J41" s="3"/>
      <c r="K41" s="3"/>
      <c r="L41" s="155"/>
      <c r="M41" s="7" t="s">
        <v>30</v>
      </c>
      <c r="N41" s="7">
        <v>0.375</v>
      </c>
      <c r="O41" s="9" t="s">
        <v>74</v>
      </c>
      <c r="R41" s="24" t="s">
        <v>375</v>
      </c>
      <c r="S41" s="13"/>
      <c r="U41" s="24"/>
      <c r="W41" s="24"/>
    </row>
    <row r="42" spans="2:23" ht="30.9" customHeight="1" x14ac:dyDescent="0.25">
      <c r="B42" s="14">
        <f t="shared" si="8"/>
        <v>45633</v>
      </c>
      <c r="C42" s="20">
        <v>45633</v>
      </c>
      <c r="D42" s="20"/>
      <c r="E42" s="3" t="s">
        <v>35</v>
      </c>
      <c r="F42" s="4" t="s">
        <v>71</v>
      </c>
      <c r="G42" s="173">
        <v>4</v>
      </c>
      <c r="H42" s="3" t="s">
        <v>37</v>
      </c>
      <c r="I42" s="3"/>
      <c r="J42" s="3"/>
      <c r="K42" s="3"/>
      <c r="L42" s="155"/>
      <c r="M42" s="7" t="s">
        <v>36</v>
      </c>
      <c r="N42" s="8" t="s">
        <v>264</v>
      </c>
      <c r="O42" s="9" t="s">
        <v>74</v>
      </c>
      <c r="P42" s="3"/>
      <c r="R42" s="24" t="s">
        <v>376</v>
      </c>
      <c r="S42" s="13"/>
      <c r="U42" s="24"/>
    </row>
    <row r="43" spans="2:23" ht="30.9" customHeight="1" x14ac:dyDescent="0.25">
      <c r="B43" s="14">
        <f t="shared" ref="B43" si="9">+C43</f>
        <v>45668</v>
      </c>
      <c r="C43" s="20">
        <v>45668</v>
      </c>
      <c r="D43" s="20"/>
      <c r="E43" s="3" t="s">
        <v>35</v>
      </c>
      <c r="F43" s="4" t="s">
        <v>71</v>
      </c>
      <c r="G43" s="173">
        <v>5</v>
      </c>
      <c r="H43" s="3" t="s">
        <v>37</v>
      </c>
      <c r="I43" s="3"/>
      <c r="J43" s="3"/>
      <c r="K43" s="3"/>
      <c r="L43" s="155"/>
      <c r="M43" s="7" t="s">
        <v>30</v>
      </c>
      <c r="N43" s="8" t="s">
        <v>325</v>
      </c>
      <c r="O43" s="9" t="s">
        <v>74</v>
      </c>
      <c r="P43" s="3"/>
      <c r="R43" s="24" t="s">
        <v>377</v>
      </c>
      <c r="S43" s="13"/>
      <c r="U43" s="24"/>
    </row>
    <row r="44" spans="2:23" ht="30.9" customHeight="1" x14ac:dyDescent="0.25">
      <c r="B44" s="14">
        <f t="shared" si="8"/>
        <v>45682</v>
      </c>
      <c r="C44" s="20">
        <v>45682</v>
      </c>
      <c r="D44" s="20"/>
      <c r="E44" s="3" t="s">
        <v>35</v>
      </c>
      <c r="F44" s="4" t="s">
        <v>71</v>
      </c>
      <c r="G44" s="173">
        <v>6</v>
      </c>
      <c r="H44" s="3" t="s">
        <v>37</v>
      </c>
      <c r="I44" s="3"/>
      <c r="J44" s="3"/>
      <c r="K44" s="3"/>
      <c r="L44" s="3"/>
      <c r="M44" s="7" t="s">
        <v>36</v>
      </c>
      <c r="N44" s="7">
        <v>0.45833333333333331</v>
      </c>
      <c r="O44" s="9" t="s">
        <v>74</v>
      </c>
      <c r="P44" s="3"/>
      <c r="R44" s="24" t="s">
        <v>378</v>
      </c>
      <c r="S44" s="13"/>
      <c r="U44" s="24"/>
    </row>
    <row r="45" spans="2:23" ht="30.9" customHeight="1" x14ac:dyDescent="0.25">
      <c r="B45" s="14">
        <f t="shared" si="8"/>
        <v>45696</v>
      </c>
      <c r="C45" s="20">
        <v>45696</v>
      </c>
      <c r="D45" s="20"/>
      <c r="E45" s="3" t="s">
        <v>35</v>
      </c>
      <c r="F45" s="4" t="s">
        <v>71</v>
      </c>
      <c r="G45" s="173">
        <v>7</v>
      </c>
      <c r="H45" s="3" t="s">
        <v>37</v>
      </c>
      <c r="I45" s="3"/>
      <c r="J45" s="3"/>
      <c r="K45" s="3"/>
      <c r="L45" s="155"/>
      <c r="M45" s="7" t="s">
        <v>30</v>
      </c>
      <c r="N45" s="8" t="s">
        <v>325</v>
      </c>
      <c r="O45" s="9" t="s">
        <v>74</v>
      </c>
      <c r="P45" s="3"/>
      <c r="R45" s="24" t="s">
        <v>379</v>
      </c>
      <c r="S45" s="13"/>
      <c r="U45" s="24"/>
    </row>
    <row r="46" spans="2:23" ht="30.9" customHeight="1" x14ac:dyDescent="0.25">
      <c r="B46" s="14">
        <f t="shared" si="8"/>
        <v>45738</v>
      </c>
      <c r="C46" s="20">
        <v>45738</v>
      </c>
      <c r="D46" s="20"/>
      <c r="E46" s="3" t="s">
        <v>35</v>
      </c>
      <c r="F46" s="4" t="s">
        <v>71</v>
      </c>
      <c r="G46" s="173">
        <v>8</v>
      </c>
      <c r="H46" s="3" t="s">
        <v>37</v>
      </c>
      <c r="I46" s="3"/>
      <c r="J46" s="3"/>
      <c r="K46" s="3"/>
      <c r="L46" s="3"/>
      <c r="M46" s="7" t="s">
        <v>36</v>
      </c>
      <c r="N46" s="7">
        <v>0.45833333333333331</v>
      </c>
      <c r="O46" s="9" t="s">
        <v>74</v>
      </c>
      <c r="P46" s="3"/>
      <c r="R46" s="24" t="s">
        <v>380</v>
      </c>
      <c r="S46" s="13"/>
      <c r="U46" s="24"/>
    </row>
    <row r="47" spans="2:23" ht="30.9" customHeight="1" x14ac:dyDescent="0.25">
      <c r="B47" s="14">
        <f t="shared" si="8"/>
        <v>45756</v>
      </c>
      <c r="C47" s="182">
        <v>45756</v>
      </c>
      <c r="D47" s="182"/>
      <c r="E47" s="183" t="s">
        <v>119</v>
      </c>
      <c r="F47" s="179"/>
      <c r="G47" s="183"/>
      <c r="H47" s="183"/>
      <c r="I47" s="183"/>
      <c r="J47" s="183"/>
      <c r="K47" s="183"/>
      <c r="L47" s="3"/>
      <c r="M47" s="173"/>
      <c r="N47" s="40"/>
      <c r="O47" s="174"/>
      <c r="P47" s="3"/>
      <c r="Q47" s="3"/>
      <c r="R47" s="277"/>
      <c r="S47" s="13"/>
      <c r="U47" s="24"/>
    </row>
    <row r="48" spans="2:23" ht="30.9" customHeight="1" x14ac:dyDescent="0.25">
      <c r="B48" s="14">
        <f t="shared" si="8"/>
        <v>45770</v>
      </c>
      <c r="C48" s="184">
        <v>45770</v>
      </c>
      <c r="D48" s="184"/>
      <c r="E48" s="185" t="s">
        <v>120</v>
      </c>
      <c r="F48" s="186"/>
      <c r="G48" s="185"/>
      <c r="H48" s="185"/>
      <c r="I48" s="185"/>
      <c r="J48" s="3"/>
      <c r="K48" s="3"/>
      <c r="L48" s="3"/>
      <c r="M48" s="8"/>
      <c r="N48" s="9"/>
      <c r="P48" s="3"/>
      <c r="Q48" s="3"/>
      <c r="R48" s="277"/>
      <c r="S48" s="13"/>
      <c r="U48" s="24"/>
    </row>
    <row r="49" spans="2:23" ht="30.9" customHeight="1" x14ac:dyDescent="0.25">
      <c r="B49" s="14">
        <f t="shared" ref="B49" si="10">+C49</f>
        <v>45780</v>
      </c>
      <c r="C49" s="20">
        <v>45780</v>
      </c>
      <c r="D49" s="20"/>
      <c r="E49" s="3" t="s">
        <v>35</v>
      </c>
      <c r="F49" s="4" t="s">
        <v>71</v>
      </c>
      <c r="G49" s="173">
        <v>9</v>
      </c>
      <c r="H49" s="3" t="s">
        <v>37</v>
      </c>
      <c r="I49" s="3"/>
      <c r="J49" s="3"/>
      <c r="K49" s="3"/>
      <c r="L49" s="3"/>
      <c r="M49" s="7" t="s">
        <v>30</v>
      </c>
      <c r="N49" s="7">
        <v>0.375</v>
      </c>
      <c r="O49" s="9" t="s">
        <v>74</v>
      </c>
      <c r="P49" s="3"/>
      <c r="R49" s="24" t="s">
        <v>381</v>
      </c>
      <c r="S49" s="13"/>
      <c r="U49" s="24"/>
    </row>
    <row r="50" spans="2:23" ht="30.9" customHeight="1" x14ac:dyDescent="0.25">
      <c r="B50" s="14"/>
      <c r="C50" s="202" t="s">
        <v>212</v>
      </c>
      <c r="D50" s="184"/>
      <c r="E50" s="185"/>
      <c r="F50" s="186"/>
      <c r="G50" s="185"/>
      <c r="H50" s="185"/>
      <c r="I50" s="185"/>
      <c r="J50" s="3"/>
      <c r="K50" s="3"/>
      <c r="L50" s="3"/>
      <c r="M50" s="8"/>
      <c r="N50" s="9"/>
      <c r="P50" s="173"/>
      <c r="Q50" s="173"/>
      <c r="R50" s="278"/>
      <c r="S50" s="13"/>
      <c r="U50" s="24"/>
    </row>
    <row r="51" spans="2:23" ht="30.9" customHeight="1" x14ac:dyDescent="0.25">
      <c r="B51" s="14">
        <f t="shared" si="8"/>
        <v>45794</v>
      </c>
      <c r="C51" s="20">
        <v>45794</v>
      </c>
      <c r="D51" s="20"/>
      <c r="E51" s="87" t="s">
        <v>212</v>
      </c>
      <c r="F51" s="87"/>
      <c r="G51" s="88"/>
      <c r="H51" s="37"/>
      <c r="I51" s="37"/>
      <c r="J51" s="37"/>
      <c r="L51" s="23"/>
      <c r="M51" s="8" t="s">
        <v>100</v>
      </c>
      <c r="P51" s="3"/>
      <c r="R51" s="24"/>
      <c r="S51" s="13"/>
      <c r="U51" s="24"/>
    </row>
    <row r="52" spans="2:23" ht="30.9" customHeight="1" x14ac:dyDescent="0.25">
      <c r="B52" s="14">
        <f t="shared" si="8"/>
        <v>45795</v>
      </c>
      <c r="C52" s="20">
        <v>45795</v>
      </c>
      <c r="D52" s="20"/>
      <c r="E52" s="87" t="s">
        <v>212</v>
      </c>
      <c r="F52" s="87"/>
      <c r="G52" s="88"/>
      <c r="H52" s="37"/>
      <c r="I52" s="37"/>
      <c r="J52" s="37"/>
      <c r="L52" s="23"/>
      <c r="M52" s="8" t="s">
        <v>100</v>
      </c>
      <c r="P52" s="3"/>
      <c r="R52" s="24"/>
      <c r="S52" s="13"/>
    </row>
    <row r="53" spans="2:23" ht="50" customHeight="1" x14ac:dyDescent="0.25">
      <c r="B53" s="3" t="s">
        <v>72</v>
      </c>
      <c r="C53" s="20" t="s">
        <v>73</v>
      </c>
      <c r="D53" s="20"/>
      <c r="E53" s="6"/>
      <c r="F53" s="6"/>
      <c r="G53" s="6"/>
      <c r="M53" s="6"/>
      <c r="N53" s="6"/>
      <c r="O53" s="75"/>
      <c r="R53" s="24"/>
      <c r="S53" s="13"/>
    </row>
    <row r="54" spans="2:23" ht="30.9" customHeight="1" x14ac:dyDescent="0.25">
      <c r="C54" s="1" t="s">
        <v>75</v>
      </c>
      <c r="M54" s="1" t="s">
        <v>69</v>
      </c>
      <c r="N54" s="1" t="s">
        <v>4</v>
      </c>
      <c r="O54" s="1" t="s">
        <v>70</v>
      </c>
      <c r="P54" s="1" t="s">
        <v>0</v>
      </c>
      <c r="R54" s="287" t="s">
        <v>115</v>
      </c>
      <c r="S54" s="287"/>
      <c r="T54" s="178"/>
      <c r="U54" s="177" t="s">
        <v>116</v>
      </c>
      <c r="W54" s="21"/>
    </row>
    <row r="55" spans="2:23" ht="30.9" customHeight="1" x14ac:dyDescent="0.25">
      <c r="B55" s="14">
        <f t="shared" ref="B55:B75" si="11">+C55</f>
        <v>45557</v>
      </c>
      <c r="C55" s="20">
        <v>45557</v>
      </c>
      <c r="D55" s="20"/>
      <c r="E55" s="3" t="s">
        <v>7</v>
      </c>
      <c r="F55" s="4" t="s">
        <v>71</v>
      </c>
      <c r="G55" s="173">
        <v>1</v>
      </c>
      <c r="H55" s="3" t="s">
        <v>20</v>
      </c>
      <c r="I55" s="3" t="s">
        <v>21</v>
      </c>
      <c r="J55" s="3"/>
      <c r="K55" s="3"/>
      <c r="L55" s="3"/>
      <c r="M55" s="7" t="s">
        <v>30</v>
      </c>
      <c r="N55" s="7">
        <v>0.41666666666666669</v>
      </c>
      <c r="O55" s="9" t="s">
        <v>262</v>
      </c>
      <c r="P55" s="3" t="s">
        <v>20</v>
      </c>
      <c r="U55" s="24"/>
      <c r="W55" s="22"/>
    </row>
    <row r="56" spans="2:23" ht="30.9" customHeight="1" x14ac:dyDescent="0.25">
      <c r="B56" s="14">
        <f t="shared" si="11"/>
        <v>45557</v>
      </c>
      <c r="C56" s="20">
        <v>45557</v>
      </c>
      <c r="D56" s="20"/>
      <c r="E56" s="3" t="s">
        <v>7</v>
      </c>
      <c r="F56" s="4" t="s">
        <v>71</v>
      </c>
      <c r="G56" s="173">
        <v>1</v>
      </c>
      <c r="H56" s="3"/>
      <c r="I56" s="3"/>
      <c r="J56" s="3" t="s">
        <v>23</v>
      </c>
      <c r="K56" s="3"/>
      <c r="L56" s="155"/>
      <c r="M56" s="7" t="s">
        <v>36</v>
      </c>
      <c r="N56" s="7">
        <v>0.41666666666666669</v>
      </c>
      <c r="O56" s="9" t="s">
        <v>55</v>
      </c>
      <c r="P56" s="12">
        <f>COUNTIF($H$55:$L$70, "WLD")</f>
        <v>7</v>
      </c>
      <c r="U56" s="24" t="s">
        <v>198</v>
      </c>
      <c r="W56" s="22"/>
    </row>
    <row r="57" spans="2:23" ht="30.9" customHeight="1" x14ac:dyDescent="0.25">
      <c r="B57" s="14">
        <f t="shared" si="11"/>
        <v>45571</v>
      </c>
      <c r="C57" s="20">
        <v>45571</v>
      </c>
      <c r="D57" s="20"/>
      <c r="E57" s="3" t="s">
        <v>7</v>
      </c>
      <c r="F57" s="4" t="s">
        <v>71</v>
      </c>
      <c r="G57" s="173">
        <v>2</v>
      </c>
      <c r="H57" s="3" t="s">
        <v>20</v>
      </c>
      <c r="I57" s="3"/>
      <c r="J57" s="3" t="s">
        <v>23</v>
      </c>
      <c r="K57" s="3"/>
      <c r="L57" s="3"/>
      <c r="M57" s="7" t="s">
        <v>30</v>
      </c>
      <c r="N57" s="7">
        <v>0.41666666666666669</v>
      </c>
      <c r="O57" s="9" t="s">
        <v>262</v>
      </c>
      <c r="P57" s="3" t="s">
        <v>21</v>
      </c>
      <c r="U57" s="24"/>
      <c r="W57" s="13"/>
    </row>
    <row r="58" spans="2:23" ht="30.9" customHeight="1" x14ac:dyDescent="0.25">
      <c r="B58" s="14">
        <f t="shared" si="11"/>
        <v>45571</v>
      </c>
      <c r="C58" s="20">
        <v>45571</v>
      </c>
      <c r="D58" s="20"/>
      <c r="E58" s="3" t="s">
        <v>7</v>
      </c>
      <c r="F58" s="4" t="s">
        <v>71</v>
      </c>
      <c r="G58" s="173">
        <v>2</v>
      </c>
      <c r="H58" s="3"/>
      <c r="I58" s="3" t="s">
        <v>21</v>
      </c>
      <c r="J58" s="3"/>
      <c r="K58" s="3"/>
      <c r="L58" s="3"/>
      <c r="M58" s="7" t="s">
        <v>36</v>
      </c>
      <c r="N58" s="7">
        <v>0.41666666666666669</v>
      </c>
      <c r="O58" s="9" t="s">
        <v>55</v>
      </c>
      <c r="P58" s="12">
        <f>COUNTIF($H$55:$L$70, "WLH")</f>
        <v>7</v>
      </c>
      <c r="U58" s="24" t="s">
        <v>199</v>
      </c>
      <c r="W58" s="13"/>
    </row>
    <row r="59" spans="2:23" ht="30.9" customHeight="1" x14ac:dyDescent="0.25">
      <c r="B59" s="14">
        <f t="shared" si="11"/>
        <v>45599</v>
      </c>
      <c r="C59" s="20">
        <v>45599</v>
      </c>
      <c r="D59" s="20"/>
      <c r="E59" s="3" t="s">
        <v>7</v>
      </c>
      <c r="F59" s="4" t="s">
        <v>71</v>
      </c>
      <c r="G59" s="173">
        <v>3</v>
      </c>
      <c r="I59" s="3" t="s">
        <v>21</v>
      </c>
      <c r="J59" s="3" t="s">
        <v>23</v>
      </c>
      <c r="K59" s="3"/>
      <c r="L59" s="3"/>
      <c r="M59" s="7" t="s">
        <v>30</v>
      </c>
      <c r="N59" s="7">
        <v>0.41666666666666669</v>
      </c>
      <c r="O59" s="9" t="s">
        <v>262</v>
      </c>
      <c r="P59" s="3" t="s">
        <v>23</v>
      </c>
      <c r="U59" s="24"/>
      <c r="W59" s="13"/>
    </row>
    <row r="60" spans="2:23" ht="30.9" customHeight="1" x14ac:dyDescent="0.25">
      <c r="B60" s="14">
        <f t="shared" si="11"/>
        <v>45599</v>
      </c>
      <c r="C60" s="20">
        <v>45599</v>
      </c>
      <c r="D60" s="20"/>
      <c r="E60" s="3" t="s">
        <v>7</v>
      </c>
      <c r="F60" s="4" t="s">
        <v>71</v>
      </c>
      <c r="G60" s="173">
        <v>3</v>
      </c>
      <c r="H60" s="3" t="s">
        <v>20</v>
      </c>
      <c r="I60" s="3"/>
      <c r="K60" s="3"/>
      <c r="L60" s="155"/>
      <c r="M60" s="7" t="s">
        <v>36</v>
      </c>
      <c r="N60" s="7">
        <v>0.41666666666666669</v>
      </c>
      <c r="O60" s="9" t="s">
        <v>55</v>
      </c>
      <c r="P60" s="12">
        <f>COUNTIF($H$55:$L$70, "H2LL")</f>
        <v>7</v>
      </c>
      <c r="U60" s="24"/>
    </row>
    <row r="61" spans="2:23" ht="30.9" customHeight="1" x14ac:dyDescent="0.25">
      <c r="B61" s="14">
        <f t="shared" si="11"/>
        <v>45620</v>
      </c>
      <c r="C61" s="20">
        <v>45620</v>
      </c>
      <c r="D61" s="20"/>
      <c r="E61" s="3" t="s">
        <v>7</v>
      </c>
      <c r="F61" s="4" t="s">
        <v>71</v>
      </c>
      <c r="G61" s="173">
        <v>4</v>
      </c>
      <c r="H61" s="3" t="s">
        <v>20</v>
      </c>
      <c r="I61" s="3" t="s">
        <v>21</v>
      </c>
      <c r="K61" s="3"/>
      <c r="L61" s="155"/>
      <c r="M61" s="7" t="s">
        <v>30</v>
      </c>
      <c r="N61" s="7">
        <v>0.41666666666666669</v>
      </c>
      <c r="O61" s="9" t="s">
        <v>262</v>
      </c>
      <c r="U61" s="24"/>
    </row>
    <row r="62" spans="2:23" ht="30.9" customHeight="1" x14ac:dyDescent="0.25">
      <c r="B62" s="14">
        <f t="shared" si="11"/>
        <v>45620</v>
      </c>
      <c r="C62" s="20">
        <v>45620</v>
      </c>
      <c r="D62" s="20"/>
      <c r="E62" s="3" t="s">
        <v>7</v>
      </c>
      <c r="F62" s="4" t="s">
        <v>71</v>
      </c>
      <c r="G62" s="173">
        <v>4</v>
      </c>
      <c r="H62" s="3"/>
      <c r="J62" s="3" t="s">
        <v>23</v>
      </c>
      <c r="K62" s="3"/>
      <c r="L62" s="155"/>
      <c r="M62" s="7" t="s">
        <v>36</v>
      </c>
      <c r="N62" s="7">
        <v>0.41666666666666669</v>
      </c>
      <c r="O62" s="9" t="s">
        <v>55</v>
      </c>
      <c r="U62" s="24"/>
    </row>
    <row r="63" spans="2:23" ht="30.9" customHeight="1" x14ac:dyDescent="0.25">
      <c r="B63" s="14">
        <f>+C63</f>
        <v>45675</v>
      </c>
      <c r="C63" s="20">
        <v>45675</v>
      </c>
      <c r="D63" s="20"/>
      <c r="E63" s="3" t="s">
        <v>7</v>
      </c>
      <c r="F63" s="4" t="s">
        <v>71</v>
      </c>
      <c r="G63" s="173">
        <v>5</v>
      </c>
      <c r="H63" s="3" t="s">
        <v>20</v>
      </c>
      <c r="J63" s="3" t="s">
        <v>23</v>
      </c>
      <c r="K63" s="3"/>
      <c r="L63" s="155"/>
      <c r="M63" s="7" t="s">
        <v>30</v>
      </c>
      <c r="N63" s="7">
        <v>0.375</v>
      </c>
      <c r="O63" s="9" t="s">
        <v>262</v>
      </c>
      <c r="U63" s="24"/>
    </row>
    <row r="64" spans="2:23" ht="30.9" customHeight="1" x14ac:dyDescent="0.25">
      <c r="B64" s="14">
        <f>+C64</f>
        <v>45675</v>
      </c>
      <c r="C64" s="20">
        <v>45675</v>
      </c>
      <c r="D64" s="20"/>
      <c r="E64" s="3" t="s">
        <v>7</v>
      </c>
      <c r="F64" s="4" t="s">
        <v>71</v>
      </c>
      <c r="G64" s="173">
        <v>5</v>
      </c>
      <c r="H64" s="3"/>
      <c r="I64" s="3" t="s">
        <v>21</v>
      </c>
      <c r="K64" s="3"/>
      <c r="L64" s="155"/>
      <c r="M64" s="7" t="s">
        <v>36</v>
      </c>
      <c r="N64" s="7">
        <v>0.45833333333333331</v>
      </c>
      <c r="O64" s="9" t="s">
        <v>55</v>
      </c>
      <c r="U64" s="24"/>
    </row>
    <row r="65" spans="2:24" ht="30.9" customHeight="1" x14ac:dyDescent="0.25">
      <c r="B65" s="14">
        <f t="shared" ref="B65" si="12">+C65</f>
        <v>45725</v>
      </c>
      <c r="C65" s="20">
        <v>45725</v>
      </c>
      <c r="D65" s="20"/>
      <c r="E65" s="3" t="s">
        <v>7</v>
      </c>
      <c r="F65" s="4" t="s">
        <v>71</v>
      </c>
      <c r="G65" s="173">
        <v>6</v>
      </c>
      <c r="I65" s="3" t="s">
        <v>21</v>
      </c>
      <c r="J65" s="3" t="s">
        <v>23</v>
      </c>
      <c r="K65" s="3"/>
      <c r="L65" s="155"/>
      <c r="M65" s="7" t="s">
        <v>30</v>
      </c>
      <c r="N65" s="7">
        <v>0.41666666666666669</v>
      </c>
      <c r="O65" s="9" t="s">
        <v>262</v>
      </c>
      <c r="U65" s="24"/>
    </row>
    <row r="66" spans="2:24" ht="30.9" customHeight="1" x14ac:dyDescent="0.25">
      <c r="B66" s="14">
        <f t="shared" si="11"/>
        <v>45725</v>
      </c>
      <c r="C66" s="20">
        <v>45725</v>
      </c>
      <c r="D66" s="20"/>
      <c r="E66" s="3" t="s">
        <v>7</v>
      </c>
      <c r="F66" s="4" t="s">
        <v>71</v>
      </c>
      <c r="G66" s="173">
        <v>6</v>
      </c>
      <c r="H66" s="3" t="s">
        <v>20</v>
      </c>
      <c r="J66" s="3"/>
      <c r="K66" s="3"/>
      <c r="L66" s="3"/>
      <c r="M66" s="7" t="s">
        <v>36</v>
      </c>
      <c r="N66" s="7">
        <v>0.41666666666666669</v>
      </c>
      <c r="O66" s="9" t="s">
        <v>55</v>
      </c>
    </row>
    <row r="67" spans="2:24" ht="30.9" customHeight="1" x14ac:dyDescent="0.25">
      <c r="B67" s="14">
        <f>+C67</f>
        <v>45743</v>
      </c>
      <c r="C67" s="182">
        <v>45743</v>
      </c>
      <c r="D67" s="182"/>
      <c r="E67" s="183" t="s">
        <v>119</v>
      </c>
      <c r="F67" s="179"/>
      <c r="G67" s="183"/>
      <c r="H67" s="183"/>
      <c r="I67" s="183"/>
      <c r="J67" s="183"/>
      <c r="K67" s="183"/>
      <c r="L67" s="3"/>
      <c r="M67" s="173"/>
      <c r="N67" s="40"/>
      <c r="O67" s="174"/>
      <c r="P67" s="288"/>
      <c r="Q67" s="288"/>
      <c r="R67" s="288"/>
    </row>
    <row r="68" spans="2:24" ht="30.9" customHeight="1" x14ac:dyDescent="0.25">
      <c r="B68" s="14">
        <f>+C68</f>
        <v>45753</v>
      </c>
      <c r="C68" s="20">
        <v>45753</v>
      </c>
      <c r="D68" s="20"/>
      <c r="E68" s="3" t="s">
        <v>7</v>
      </c>
      <c r="F68" s="4" t="s">
        <v>71</v>
      </c>
      <c r="G68" s="173">
        <v>7</v>
      </c>
      <c r="H68" s="3" t="s">
        <v>20</v>
      </c>
      <c r="I68" s="3" t="s">
        <v>21</v>
      </c>
      <c r="J68" s="3"/>
      <c r="K68" s="3"/>
      <c r="L68" s="155"/>
      <c r="M68" s="7" t="s">
        <v>30</v>
      </c>
      <c r="N68" s="7">
        <v>0.41666666666666669</v>
      </c>
      <c r="O68" s="9" t="s">
        <v>262</v>
      </c>
    </row>
    <row r="69" spans="2:24" ht="30.9" customHeight="1" x14ac:dyDescent="0.25">
      <c r="B69" s="14">
        <f>+C69</f>
        <v>45753</v>
      </c>
      <c r="C69" s="20">
        <v>45753</v>
      </c>
      <c r="D69" s="20"/>
      <c r="E69" s="3" t="s">
        <v>7</v>
      </c>
      <c r="F69" s="4" t="s">
        <v>71</v>
      </c>
      <c r="G69" s="173">
        <v>7</v>
      </c>
      <c r="H69" s="3"/>
      <c r="I69" s="3"/>
      <c r="J69" s="3" t="s">
        <v>23</v>
      </c>
      <c r="K69" s="3"/>
      <c r="L69" s="3"/>
      <c r="M69" s="7" t="s">
        <v>36</v>
      </c>
      <c r="N69" s="7">
        <v>0.41666666666666669</v>
      </c>
      <c r="O69" s="9" t="s">
        <v>55</v>
      </c>
    </row>
    <row r="70" spans="2:24" ht="30.9" customHeight="1" x14ac:dyDescent="0.25">
      <c r="B70" s="14">
        <f t="shared" si="11"/>
        <v>45757</v>
      </c>
      <c r="C70" s="184">
        <v>45757</v>
      </c>
      <c r="D70" s="184"/>
      <c r="E70" s="185" t="s">
        <v>120</v>
      </c>
      <c r="F70" s="186"/>
      <c r="G70" s="185"/>
      <c r="H70" s="185"/>
      <c r="I70" s="185"/>
      <c r="J70" s="3"/>
      <c r="K70" s="3"/>
      <c r="L70" s="3"/>
      <c r="M70" s="8"/>
      <c r="N70" s="9"/>
      <c r="P70" s="288"/>
      <c r="Q70" s="288"/>
      <c r="R70" s="288"/>
    </row>
    <row r="71" spans="2:24" ht="30.9" customHeight="1" x14ac:dyDescent="0.25">
      <c r="B71" s="14"/>
      <c r="C71" s="202" t="s">
        <v>213</v>
      </c>
      <c r="D71" s="20"/>
      <c r="G71" s="173"/>
      <c r="H71" s="3"/>
      <c r="I71" s="3"/>
      <c r="J71" s="3"/>
      <c r="K71" s="3"/>
      <c r="L71" s="3"/>
    </row>
    <row r="72" spans="2:24" ht="30.9" customHeight="1" x14ac:dyDescent="0.25">
      <c r="B72" s="14">
        <f t="shared" si="11"/>
        <v>45773</v>
      </c>
      <c r="C72" s="20">
        <v>45773</v>
      </c>
      <c r="D72" s="20"/>
      <c r="E72" s="25" t="s">
        <v>213</v>
      </c>
      <c r="F72" s="26"/>
      <c r="G72" s="27"/>
      <c r="H72" s="25" t="s">
        <v>49</v>
      </c>
      <c r="I72" s="25"/>
      <c r="J72" s="25"/>
      <c r="M72" s="8" t="s">
        <v>100</v>
      </c>
      <c r="N72" s="9"/>
    </row>
    <row r="73" spans="2:24" ht="30.9" customHeight="1" x14ac:dyDescent="0.25">
      <c r="B73" s="14">
        <f t="shared" si="11"/>
        <v>45773</v>
      </c>
      <c r="C73" s="20">
        <v>45773</v>
      </c>
      <c r="D73" s="20"/>
      <c r="E73" s="28" t="s">
        <v>213</v>
      </c>
      <c r="F73" s="29"/>
      <c r="G73" s="30"/>
      <c r="H73" s="28" t="s">
        <v>50</v>
      </c>
      <c r="I73" s="28"/>
      <c r="J73" s="28"/>
      <c r="M73" s="8" t="s">
        <v>100</v>
      </c>
    </row>
    <row r="74" spans="2:24" ht="30.9" customHeight="1" x14ac:dyDescent="0.25">
      <c r="B74" s="14">
        <f t="shared" si="11"/>
        <v>45774</v>
      </c>
      <c r="C74" s="20">
        <v>45774</v>
      </c>
      <c r="D74" s="20"/>
      <c r="E74" s="25" t="s">
        <v>213</v>
      </c>
      <c r="F74" s="26"/>
      <c r="G74" s="27"/>
      <c r="H74" s="25" t="s">
        <v>49</v>
      </c>
      <c r="I74" s="25"/>
      <c r="J74" s="25"/>
      <c r="M74" s="8" t="s">
        <v>100</v>
      </c>
      <c r="N74" s="9"/>
      <c r="Q74" s="6"/>
    </row>
    <row r="75" spans="2:24" ht="30.9" customHeight="1" x14ac:dyDescent="0.25">
      <c r="B75" s="14">
        <f t="shared" si="11"/>
        <v>45774</v>
      </c>
      <c r="C75" s="20">
        <v>45774</v>
      </c>
      <c r="D75" s="20"/>
      <c r="E75" s="28" t="s">
        <v>213</v>
      </c>
      <c r="F75" s="29"/>
      <c r="G75" s="30"/>
      <c r="H75" s="28" t="s">
        <v>50</v>
      </c>
      <c r="I75" s="28"/>
      <c r="J75" s="28"/>
      <c r="M75" s="8" t="s">
        <v>100</v>
      </c>
      <c r="O75" s="31"/>
      <c r="P75" s="31"/>
    </row>
    <row r="76" spans="2:24" ht="50" customHeight="1" x14ac:dyDescent="0.25">
      <c r="B76" s="3"/>
      <c r="C76" s="20"/>
      <c r="D76" s="20"/>
      <c r="L76" s="23"/>
      <c r="U76" s="35"/>
    </row>
    <row r="77" spans="2:24" ht="30.9" customHeight="1" x14ac:dyDescent="0.25">
      <c r="C77" s="1" t="s">
        <v>77</v>
      </c>
      <c r="M77" s="1" t="s">
        <v>69</v>
      </c>
      <c r="N77" s="1" t="s">
        <v>4</v>
      </c>
      <c r="O77" s="1" t="s">
        <v>70</v>
      </c>
      <c r="P77" s="1" t="s">
        <v>0</v>
      </c>
      <c r="R77" s="287" t="s">
        <v>382</v>
      </c>
      <c r="S77" s="287"/>
      <c r="T77" s="178"/>
      <c r="U77" s="177" t="s">
        <v>116</v>
      </c>
      <c r="W77" s="36"/>
      <c r="X77" s="36"/>
    </row>
    <row r="78" spans="2:24" ht="30.9" customHeight="1" x14ac:dyDescent="0.25">
      <c r="B78" s="14">
        <f t="shared" ref="B78:B94" si="13">+C78</f>
        <v>45544</v>
      </c>
      <c r="C78" s="20">
        <v>45544</v>
      </c>
      <c r="D78" s="20"/>
      <c r="E78" s="3" t="s">
        <v>44</v>
      </c>
      <c r="F78" s="4" t="s">
        <v>71</v>
      </c>
      <c r="G78" s="275" t="s">
        <v>272</v>
      </c>
      <c r="H78" s="3"/>
      <c r="I78" s="3" t="s">
        <v>26</v>
      </c>
      <c r="J78" s="3" t="s">
        <v>45</v>
      </c>
      <c r="K78" s="3"/>
      <c r="L78" s="3"/>
      <c r="M78" s="7" t="s">
        <v>36</v>
      </c>
      <c r="N78" s="7">
        <v>0.77083333333333337</v>
      </c>
      <c r="O78" s="9" t="s">
        <v>55</v>
      </c>
      <c r="P78" s="3" t="s">
        <v>25</v>
      </c>
      <c r="R78" s="203" t="s">
        <v>383</v>
      </c>
      <c r="S78" s="13"/>
      <c r="W78" s="13"/>
    </row>
    <row r="79" spans="2:24" ht="30.9" customHeight="1" x14ac:dyDescent="0.25">
      <c r="B79" s="14">
        <f>+C79</f>
        <v>45551</v>
      </c>
      <c r="C79" s="20">
        <v>45551</v>
      </c>
      <c r="D79" s="20"/>
      <c r="E79" s="3" t="s">
        <v>44</v>
      </c>
      <c r="F79" s="4" t="s">
        <v>71</v>
      </c>
      <c r="G79" s="275" t="s">
        <v>265</v>
      </c>
      <c r="H79" s="3" t="s">
        <v>25</v>
      </c>
      <c r="I79" s="3" t="s">
        <v>26</v>
      </c>
      <c r="J79" s="3" t="s">
        <v>45</v>
      </c>
      <c r="K79" s="3"/>
      <c r="L79" s="3"/>
      <c r="M79" s="7" t="s">
        <v>30</v>
      </c>
      <c r="N79" s="7">
        <v>0.77083333333333337</v>
      </c>
      <c r="O79" s="9" t="s">
        <v>263</v>
      </c>
      <c r="P79" s="12">
        <f>COUNTIF($H$78:$L$94, "DA1")</f>
        <v>14</v>
      </c>
      <c r="R79" s="203"/>
      <c r="S79" s="13"/>
      <c r="U79" s="24" t="s">
        <v>214</v>
      </c>
      <c r="W79" s="13"/>
    </row>
    <row r="80" spans="2:24" ht="30.9" customHeight="1" x14ac:dyDescent="0.25">
      <c r="B80" s="14">
        <f>+C79</f>
        <v>45551</v>
      </c>
      <c r="C80" s="20">
        <v>45593</v>
      </c>
      <c r="D80" s="20"/>
      <c r="E80" s="3" t="s">
        <v>44</v>
      </c>
      <c r="F80" s="4" t="s">
        <v>71</v>
      </c>
      <c r="G80" s="275" t="s">
        <v>273</v>
      </c>
      <c r="H80" s="3" t="s">
        <v>25</v>
      </c>
      <c r="I80" s="3" t="s">
        <v>26</v>
      </c>
      <c r="J80" s="3"/>
      <c r="K80" s="3"/>
      <c r="L80" s="155"/>
      <c r="M80" s="7" t="s">
        <v>36</v>
      </c>
      <c r="N80" s="7">
        <v>0.77083333333333337</v>
      </c>
      <c r="O80" s="9" t="s">
        <v>55</v>
      </c>
      <c r="P80" s="3" t="s">
        <v>26</v>
      </c>
      <c r="R80" s="203" t="s">
        <v>384</v>
      </c>
      <c r="S80" s="13"/>
      <c r="U80" s="24"/>
      <c r="W80" s="13"/>
    </row>
    <row r="81" spans="2:24" ht="30.9" customHeight="1" x14ac:dyDescent="0.25">
      <c r="B81" s="14">
        <f t="shared" ref="B81" si="14">+C81</f>
        <v>45600</v>
      </c>
      <c r="C81" s="20">
        <v>45600</v>
      </c>
      <c r="D81" s="20"/>
      <c r="E81" s="3" t="s">
        <v>44</v>
      </c>
      <c r="F81" s="4" t="s">
        <v>71</v>
      </c>
      <c r="G81" s="275" t="s">
        <v>266</v>
      </c>
      <c r="H81" s="3" t="s">
        <v>25</v>
      </c>
      <c r="I81" s="3" t="s">
        <v>26</v>
      </c>
      <c r="J81" s="3" t="s">
        <v>45</v>
      </c>
      <c r="K81" s="3"/>
      <c r="L81" s="155"/>
      <c r="M81" s="7" t="s">
        <v>30</v>
      </c>
      <c r="N81" s="7">
        <v>0.77083333333333337</v>
      </c>
      <c r="O81" s="9" t="s">
        <v>263</v>
      </c>
      <c r="P81" s="12">
        <f>COUNTIF($H$78:$L$94, "H1")</f>
        <v>14</v>
      </c>
      <c r="R81" s="203"/>
      <c r="S81" s="13"/>
      <c r="U81" s="24"/>
      <c r="W81" s="13"/>
    </row>
    <row r="82" spans="2:24" ht="30.9" customHeight="1" x14ac:dyDescent="0.25">
      <c r="B82" s="14">
        <f>+C80</f>
        <v>45593</v>
      </c>
      <c r="C82" s="20">
        <v>45616</v>
      </c>
      <c r="D82" s="6"/>
      <c r="E82" s="3" t="s">
        <v>44</v>
      </c>
      <c r="F82" s="4" t="s">
        <v>71</v>
      </c>
      <c r="G82" s="275" t="s">
        <v>274</v>
      </c>
      <c r="H82" s="3" t="s">
        <v>25</v>
      </c>
      <c r="I82" s="3"/>
      <c r="J82" s="3" t="s">
        <v>45</v>
      </c>
      <c r="K82" s="3"/>
      <c r="L82" s="155"/>
      <c r="M82" s="173" t="s">
        <v>36</v>
      </c>
      <c r="N82" s="7">
        <v>0.77083333333333337</v>
      </c>
      <c r="O82" s="9" t="s">
        <v>55</v>
      </c>
      <c r="P82" s="3" t="s">
        <v>45</v>
      </c>
      <c r="R82" s="203" t="s">
        <v>385</v>
      </c>
      <c r="S82" s="13"/>
      <c r="U82" s="24"/>
      <c r="W82" s="22"/>
      <c r="X82" s="22"/>
    </row>
    <row r="83" spans="2:24" ht="30.9" customHeight="1" x14ac:dyDescent="0.25">
      <c r="B83" s="14">
        <f t="shared" si="13"/>
        <v>45635</v>
      </c>
      <c r="C83" s="20">
        <v>45635</v>
      </c>
      <c r="D83" s="20"/>
      <c r="E83" s="3" t="s">
        <v>44</v>
      </c>
      <c r="F83" s="4" t="s">
        <v>71</v>
      </c>
      <c r="G83" s="275" t="s">
        <v>101</v>
      </c>
      <c r="H83" s="3" t="s">
        <v>25</v>
      </c>
      <c r="I83" s="3" t="s">
        <v>26</v>
      </c>
      <c r="J83" s="3" t="s">
        <v>45</v>
      </c>
      <c r="K83" s="3"/>
      <c r="L83" s="3"/>
      <c r="M83" s="173" t="s">
        <v>30</v>
      </c>
      <c r="N83" s="7">
        <v>0.77083333333333337</v>
      </c>
      <c r="O83" s="9" t="s">
        <v>263</v>
      </c>
      <c r="P83" s="12">
        <f>COUNTIF($H$78:$L$94, "H2")</f>
        <v>14</v>
      </c>
      <c r="R83" s="203"/>
      <c r="S83" s="13"/>
      <c r="U83" s="84"/>
    </row>
    <row r="84" spans="2:24" ht="30.9" customHeight="1" x14ac:dyDescent="0.25">
      <c r="B84" s="14">
        <f t="shared" si="13"/>
        <v>45670</v>
      </c>
      <c r="C84" s="20">
        <v>45670</v>
      </c>
      <c r="D84" s="20"/>
      <c r="E84" s="3" t="s">
        <v>44</v>
      </c>
      <c r="F84" s="4" t="s">
        <v>71</v>
      </c>
      <c r="G84" s="275" t="s">
        <v>275</v>
      </c>
      <c r="H84" s="3"/>
      <c r="I84" s="3" t="s">
        <v>26</v>
      </c>
      <c r="J84" s="3" t="s">
        <v>45</v>
      </c>
      <c r="K84" s="3"/>
      <c r="L84" s="155"/>
      <c r="M84" s="173" t="s">
        <v>36</v>
      </c>
      <c r="N84" s="7">
        <v>0.77083333333333337</v>
      </c>
      <c r="O84" s="9" t="s">
        <v>55</v>
      </c>
      <c r="P84" s="12"/>
      <c r="R84" s="203" t="s">
        <v>386</v>
      </c>
      <c r="S84" s="13"/>
      <c r="U84" s="24"/>
    </row>
    <row r="85" spans="2:24" ht="30.9" customHeight="1" x14ac:dyDescent="0.25">
      <c r="B85" s="14">
        <f t="shared" si="13"/>
        <v>45698</v>
      </c>
      <c r="C85" s="20">
        <v>45698</v>
      </c>
      <c r="D85" s="20"/>
      <c r="E85" s="3" t="s">
        <v>44</v>
      </c>
      <c r="F85" s="4" t="s">
        <v>71</v>
      </c>
      <c r="G85" s="275" t="s">
        <v>267</v>
      </c>
      <c r="H85" s="3" t="s">
        <v>25</v>
      </c>
      <c r="I85" s="3" t="s">
        <v>26</v>
      </c>
      <c r="J85" s="3" t="s">
        <v>45</v>
      </c>
      <c r="K85" s="3"/>
      <c r="L85" s="3"/>
      <c r="M85" s="7" t="s">
        <v>30</v>
      </c>
      <c r="N85" s="7">
        <v>0.77083333333333337</v>
      </c>
      <c r="O85" s="9" t="s">
        <v>263</v>
      </c>
      <c r="P85" s="3"/>
      <c r="R85" s="203"/>
      <c r="S85" s="13"/>
    </row>
    <row r="86" spans="2:24" ht="30.9" customHeight="1" x14ac:dyDescent="0.25">
      <c r="B86" s="14">
        <f t="shared" si="13"/>
        <v>45721</v>
      </c>
      <c r="C86" s="20">
        <v>45721</v>
      </c>
      <c r="D86" s="20"/>
      <c r="E86" s="3" t="s">
        <v>44</v>
      </c>
      <c r="F86" s="4" t="s">
        <v>71</v>
      </c>
      <c r="G86" s="275" t="s">
        <v>276</v>
      </c>
      <c r="H86" s="3" t="s">
        <v>25</v>
      </c>
      <c r="I86" s="3" t="s">
        <v>26</v>
      </c>
      <c r="J86" s="3"/>
      <c r="K86" s="3"/>
      <c r="L86" s="3"/>
      <c r="M86" s="7" t="s">
        <v>36</v>
      </c>
      <c r="N86" s="7">
        <v>0.77083333333333337</v>
      </c>
      <c r="O86" s="9" t="s">
        <v>55</v>
      </c>
      <c r="P86" s="12"/>
      <c r="R86" s="203" t="s">
        <v>387</v>
      </c>
      <c r="S86" s="13"/>
      <c r="U86" s="24"/>
    </row>
    <row r="87" spans="2:24" ht="30.9" customHeight="1" x14ac:dyDescent="0.25">
      <c r="B87" s="14">
        <f t="shared" si="13"/>
        <v>45733</v>
      </c>
      <c r="C87" s="20">
        <v>45733</v>
      </c>
      <c r="D87" s="20"/>
      <c r="E87" s="3" t="s">
        <v>44</v>
      </c>
      <c r="F87" s="4" t="s">
        <v>71</v>
      </c>
      <c r="G87" s="275" t="s">
        <v>268</v>
      </c>
      <c r="H87" s="3" t="s">
        <v>25</v>
      </c>
      <c r="I87" s="3" t="s">
        <v>26</v>
      </c>
      <c r="J87" s="3" t="s">
        <v>45</v>
      </c>
      <c r="K87" s="89"/>
      <c r="L87" s="3"/>
      <c r="M87" s="7" t="s">
        <v>30</v>
      </c>
      <c r="N87" s="7">
        <v>0.77083333333333337</v>
      </c>
      <c r="O87" s="9" t="s">
        <v>263</v>
      </c>
      <c r="R87" s="203"/>
      <c r="S87" s="13"/>
      <c r="U87" s="24"/>
    </row>
    <row r="88" spans="2:24" ht="30.9" customHeight="1" x14ac:dyDescent="0.25">
      <c r="B88" s="14">
        <f t="shared" si="13"/>
        <v>45740</v>
      </c>
      <c r="C88" s="20">
        <v>45740</v>
      </c>
      <c r="D88" s="20"/>
      <c r="E88" s="3" t="s">
        <v>44</v>
      </c>
      <c r="F88" s="4" t="s">
        <v>71</v>
      </c>
      <c r="G88" s="275" t="s">
        <v>277</v>
      </c>
      <c r="H88" s="3" t="s">
        <v>25</v>
      </c>
      <c r="I88" s="3"/>
      <c r="J88" s="3" t="s">
        <v>45</v>
      </c>
      <c r="K88" s="3"/>
      <c r="L88" s="3"/>
      <c r="M88" s="7" t="s">
        <v>36</v>
      </c>
      <c r="N88" s="7">
        <v>0.77083333333333337</v>
      </c>
      <c r="O88" s="9" t="s">
        <v>55</v>
      </c>
      <c r="R88" s="203" t="s">
        <v>388</v>
      </c>
      <c r="S88" s="13"/>
      <c r="U88" s="24"/>
    </row>
    <row r="89" spans="2:24" ht="30.9" customHeight="1" x14ac:dyDescent="0.25">
      <c r="B89" s="14">
        <f t="shared" si="13"/>
        <v>45747</v>
      </c>
      <c r="C89" s="20">
        <v>45747</v>
      </c>
      <c r="D89" s="20"/>
      <c r="E89" s="3" t="s">
        <v>44</v>
      </c>
      <c r="F89" s="4" t="s">
        <v>71</v>
      </c>
      <c r="G89" s="275" t="s">
        <v>74</v>
      </c>
      <c r="H89" s="3" t="s">
        <v>25</v>
      </c>
      <c r="I89" s="3" t="s">
        <v>26</v>
      </c>
      <c r="J89" s="3" t="s">
        <v>45</v>
      </c>
      <c r="K89" s="89"/>
      <c r="L89" s="3"/>
      <c r="M89" s="7" t="s">
        <v>30</v>
      </c>
      <c r="N89" s="7">
        <v>0.77083333333333337</v>
      </c>
      <c r="O89" s="9" t="s">
        <v>263</v>
      </c>
      <c r="R89" s="203"/>
      <c r="S89" s="13"/>
      <c r="U89" s="24"/>
    </row>
    <row r="90" spans="2:24" ht="30.9" customHeight="1" x14ac:dyDescent="0.25">
      <c r="B90" s="14">
        <f t="shared" si="13"/>
        <v>45754</v>
      </c>
      <c r="C90" s="20">
        <v>45754</v>
      </c>
      <c r="D90" s="20"/>
      <c r="E90" s="3" t="s">
        <v>44</v>
      </c>
      <c r="F90" s="4" t="s">
        <v>71</v>
      </c>
      <c r="G90" s="275" t="s">
        <v>278</v>
      </c>
      <c r="H90" s="3"/>
      <c r="I90" s="3" t="s">
        <v>26</v>
      </c>
      <c r="J90" s="3" t="s">
        <v>45</v>
      </c>
      <c r="K90" s="3"/>
      <c r="L90" s="3"/>
      <c r="M90" s="7" t="s">
        <v>36</v>
      </c>
      <c r="N90" s="7">
        <v>0.77083333333333337</v>
      </c>
      <c r="O90" s="9" t="s">
        <v>55</v>
      </c>
      <c r="R90" s="203" t="s">
        <v>389</v>
      </c>
      <c r="S90" s="13"/>
      <c r="U90" s="24"/>
    </row>
    <row r="91" spans="2:24" ht="30.9" customHeight="1" x14ac:dyDescent="0.25">
      <c r="B91" s="14">
        <f t="shared" si="13"/>
        <v>45789</v>
      </c>
      <c r="C91" s="20">
        <v>45789</v>
      </c>
      <c r="D91" s="20"/>
      <c r="E91" s="3" t="s">
        <v>44</v>
      </c>
      <c r="F91" s="4" t="s">
        <v>71</v>
      </c>
      <c r="G91" s="275" t="s">
        <v>269</v>
      </c>
      <c r="H91" s="3" t="s">
        <v>25</v>
      </c>
      <c r="I91" s="3" t="s">
        <v>26</v>
      </c>
      <c r="J91" s="3" t="s">
        <v>45</v>
      </c>
      <c r="K91" s="89"/>
      <c r="L91" s="3"/>
      <c r="M91" s="7" t="s">
        <v>30</v>
      </c>
      <c r="N91" s="7">
        <v>0.77083333333333337</v>
      </c>
      <c r="O91" s="9" t="s">
        <v>263</v>
      </c>
      <c r="R91" s="203"/>
      <c r="S91" s="13"/>
      <c r="U91" s="24"/>
    </row>
    <row r="92" spans="2:24" ht="30.9" customHeight="1" x14ac:dyDescent="0.25">
      <c r="B92" s="14">
        <f t="shared" si="13"/>
        <v>45796</v>
      </c>
      <c r="C92" s="20">
        <v>45796</v>
      </c>
      <c r="D92" s="20"/>
      <c r="E92" s="3" t="s">
        <v>44</v>
      </c>
      <c r="F92" s="4" t="s">
        <v>71</v>
      </c>
      <c r="G92" s="275" t="s">
        <v>279</v>
      </c>
      <c r="H92" s="3" t="s">
        <v>25</v>
      </c>
      <c r="I92" s="3" t="s">
        <v>26</v>
      </c>
      <c r="J92" s="3"/>
      <c r="K92" s="89"/>
      <c r="L92" s="3"/>
      <c r="M92" s="7" t="s">
        <v>36</v>
      </c>
      <c r="N92" s="7">
        <v>0.77083333333333337</v>
      </c>
      <c r="O92" s="9" t="s">
        <v>55</v>
      </c>
      <c r="R92" s="203" t="s">
        <v>390</v>
      </c>
      <c r="S92" s="13"/>
      <c r="U92" s="24"/>
    </row>
    <row r="93" spans="2:24" ht="30.9" customHeight="1" x14ac:dyDescent="0.25">
      <c r="B93" s="14">
        <f t="shared" si="13"/>
        <v>45810</v>
      </c>
      <c r="C93" s="20">
        <v>45810</v>
      </c>
      <c r="D93" s="20"/>
      <c r="E93" s="3" t="s">
        <v>44</v>
      </c>
      <c r="F93" s="4" t="s">
        <v>71</v>
      </c>
      <c r="G93" s="275" t="s">
        <v>270</v>
      </c>
      <c r="H93" s="3" t="s">
        <v>271</v>
      </c>
      <c r="I93" s="3" t="s">
        <v>26</v>
      </c>
      <c r="J93" s="3" t="s">
        <v>45</v>
      </c>
      <c r="K93" s="3"/>
      <c r="L93" s="3"/>
      <c r="M93" s="7" t="s">
        <v>30</v>
      </c>
      <c r="N93" s="7">
        <v>0.77083333333333337</v>
      </c>
      <c r="O93" s="9" t="s">
        <v>263</v>
      </c>
      <c r="R93" s="203"/>
      <c r="S93" s="13"/>
      <c r="U93" s="24"/>
    </row>
    <row r="94" spans="2:24" ht="30.9" customHeight="1" x14ac:dyDescent="0.25">
      <c r="B94" s="14">
        <f t="shared" si="13"/>
        <v>45824</v>
      </c>
      <c r="C94" s="20">
        <v>45824</v>
      </c>
      <c r="D94" s="20"/>
      <c r="E94" s="3" t="s">
        <v>44</v>
      </c>
      <c r="F94" s="4" t="s">
        <v>71</v>
      </c>
      <c r="G94" s="275" t="s">
        <v>280</v>
      </c>
      <c r="H94" s="3" t="s">
        <v>271</v>
      </c>
      <c r="I94" s="3"/>
      <c r="J94" s="3" t="s">
        <v>45</v>
      </c>
      <c r="K94" s="3"/>
      <c r="L94" s="3"/>
      <c r="M94" s="7" t="s">
        <v>36</v>
      </c>
      <c r="N94" s="7">
        <v>0.77083333333333337</v>
      </c>
      <c r="O94" s="9" t="s">
        <v>55</v>
      </c>
      <c r="P94" s="6"/>
      <c r="R94" s="203" t="s">
        <v>391</v>
      </c>
      <c r="S94" s="13"/>
      <c r="U94" s="24"/>
    </row>
    <row r="95" spans="2:24" ht="50" customHeight="1" x14ac:dyDescent="0.25">
      <c r="B95" s="14"/>
      <c r="C95" s="20"/>
      <c r="D95" s="20"/>
      <c r="G95" s="173"/>
      <c r="H95" s="3"/>
      <c r="I95" s="3"/>
      <c r="J95" s="3"/>
      <c r="K95" s="3"/>
      <c r="L95" s="3"/>
      <c r="P95" s="3"/>
      <c r="R95" s="13"/>
      <c r="S95" s="13"/>
      <c r="W95" s="13"/>
    </row>
    <row r="96" spans="2:24" ht="30.9" customHeight="1" x14ac:dyDescent="0.25">
      <c r="B96" s="3"/>
      <c r="C96" s="1" t="s">
        <v>78</v>
      </c>
      <c r="D96" s="20"/>
      <c r="L96" s="23"/>
      <c r="M96" s="1" t="s">
        <v>69</v>
      </c>
      <c r="N96" s="1" t="s">
        <v>4</v>
      </c>
      <c r="O96" s="1" t="s">
        <v>70</v>
      </c>
      <c r="P96" s="1" t="s">
        <v>0</v>
      </c>
      <c r="R96" s="287" t="s">
        <v>115</v>
      </c>
      <c r="S96" s="287"/>
      <c r="T96" s="178"/>
      <c r="U96" s="177" t="s">
        <v>116</v>
      </c>
      <c r="W96" s="13"/>
    </row>
    <row r="97" spans="1:23" ht="30.9" customHeight="1" x14ac:dyDescent="0.25">
      <c r="B97" s="14">
        <f t="shared" ref="B97:B99" si="15">+C97</f>
        <v>45564</v>
      </c>
      <c r="C97" s="20">
        <v>45564</v>
      </c>
      <c r="D97" s="20"/>
      <c r="E97" s="3" t="s">
        <v>44</v>
      </c>
      <c r="F97" s="4" t="s">
        <v>71</v>
      </c>
      <c r="G97" s="173">
        <v>1</v>
      </c>
      <c r="H97" s="3" t="s">
        <v>20</v>
      </c>
      <c r="I97" s="3" t="s">
        <v>21</v>
      </c>
      <c r="J97" s="3"/>
      <c r="K97" s="3"/>
      <c r="L97" s="3"/>
      <c r="M97" s="7" t="s">
        <v>30</v>
      </c>
      <c r="N97" s="7">
        <v>0.41666666666666669</v>
      </c>
      <c r="O97" s="9" t="s">
        <v>263</v>
      </c>
      <c r="P97" s="3" t="s">
        <v>20</v>
      </c>
      <c r="W97" s="13"/>
    </row>
    <row r="98" spans="1:23" ht="30.9" customHeight="1" x14ac:dyDescent="0.25">
      <c r="B98" s="14">
        <f t="shared" si="15"/>
        <v>45564</v>
      </c>
      <c r="C98" s="20">
        <v>45564</v>
      </c>
      <c r="D98" s="20"/>
      <c r="E98" s="3" t="s">
        <v>44</v>
      </c>
      <c r="F98" s="4" t="s">
        <v>71</v>
      </c>
      <c r="G98" s="173">
        <v>1</v>
      </c>
      <c r="H98" s="3"/>
      <c r="I98" s="3"/>
      <c r="J98" s="3" t="s">
        <v>23</v>
      </c>
      <c r="K98" s="3"/>
      <c r="L98" s="3"/>
      <c r="M98" s="173" t="s">
        <v>36</v>
      </c>
      <c r="N98" s="7">
        <v>0.41666666666666669</v>
      </c>
      <c r="O98" s="9" t="s">
        <v>55</v>
      </c>
      <c r="P98" s="12">
        <f>COUNTIF($H$97:$L$111, "WLD")</f>
        <v>6</v>
      </c>
      <c r="R98" s="3"/>
      <c r="U98" s="24" t="s">
        <v>193</v>
      </c>
      <c r="W98" s="13"/>
    </row>
    <row r="99" spans="1:23" ht="30.9" customHeight="1" x14ac:dyDescent="0.25">
      <c r="B99" s="14">
        <f t="shared" si="15"/>
        <v>45606</v>
      </c>
      <c r="C99" s="20">
        <v>45606</v>
      </c>
      <c r="D99" s="20"/>
      <c r="E99" s="3" t="s">
        <v>44</v>
      </c>
      <c r="F99" s="4" t="s">
        <v>71</v>
      </c>
      <c r="G99" s="173">
        <v>2</v>
      </c>
      <c r="H99" s="3" t="s">
        <v>20</v>
      </c>
      <c r="I99" s="3"/>
      <c r="J99" s="3" t="s">
        <v>23</v>
      </c>
      <c r="K99" s="3"/>
      <c r="L99" s="3"/>
      <c r="M99" s="173" t="s">
        <v>30</v>
      </c>
      <c r="N99" s="7">
        <v>0.41666666666666669</v>
      </c>
      <c r="O99" s="9" t="s">
        <v>263</v>
      </c>
      <c r="P99" s="3" t="s">
        <v>21</v>
      </c>
      <c r="R99" s="3"/>
      <c r="U99" s="24"/>
      <c r="W99" s="13"/>
    </row>
    <row r="100" spans="1:23" ht="30.9" customHeight="1" x14ac:dyDescent="0.25">
      <c r="B100" s="14">
        <f t="shared" ref="B100:B117" si="16">+C100</f>
        <v>45606</v>
      </c>
      <c r="C100" s="20">
        <v>45606</v>
      </c>
      <c r="D100" s="20"/>
      <c r="E100" s="3" t="s">
        <v>44</v>
      </c>
      <c r="F100" s="4" t="s">
        <v>71</v>
      </c>
      <c r="G100" s="173">
        <v>2</v>
      </c>
      <c r="H100" s="3"/>
      <c r="I100" s="3" t="s">
        <v>21</v>
      </c>
      <c r="J100" s="3"/>
      <c r="K100" s="3"/>
      <c r="L100" s="3"/>
      <c r="M100" s="173" t="s">
        <v>36</v>
      </c>
      <c r="N100" s="7">
        <v>0.41666666666666669</v>
      </c>
      <c r="O100" s="9" t="s">
        <v>55</v>
      </c>
      <c r="P100" s="12">
        <f>COUNTIF($H$97:$L$111, "WLH")</f>
        <v>7</v>
      </c>
      <c r="W100" s="13"/>
    </row>
    <row r="101" spans="1:23" ht="30.9" customHeight="1" x14ac:dyDescent="0.25">
      <c r="B101" s="14">
        <f t="shared" si="16"/>
        <v>45641</v>
      </c>
      <c r="C101" s="20">
        <v>45641</v>
      </c>
      <c r="D101" s="20"/>
      <c r="E101" s="3" t="s">
        <v>44</v>
      </c>
      <c r="F101" s="4" t="s">
        <v>71</v>
      </c>
      <c r="G101" s="8" t="s">
        <v>47</v>
      </c>
      <c r="H101" s="3" t="s">
        <v>20</v>
      </c>
      <c r="I101" s="3" t="s">
        <v>21</v>
      </c>
      <c r="J101" s="3"/>
      <c r="K101" s="3"/>
      <c r="L101" s="3"/>
      <c r="M101" s="173" t="s">
        <v>30</v>
      </c>
      <c r="N101" s="7">
        <v>0.41666666666666669</v>
      </c>
      <c r="O101" s="9" t="s">
        <v>263</v>
      </c>
      <c r="P101" s="3" t="s">
        <v>23</v>
      </c>
      <c r="U101" s="24"/>
      <c r="W101" s="13"/>
    </row>
    <row r="102" spans="1:23" ht="30.9" customHeight="1" x14ac:dyDescent="0.25">
      <c r="B102" s="14">
        <f t="shared" si="16"/>
        <v>45641</v>
      </c>
      <c r="C102" s="20">
        <v>45641</v>
      </c>
      <c r="D102" s="20"/>
      <c r="E102" s="3" t="s">
        <v>44</v>
      </c>
      <c r="F102" s="4" t="s">
        <v>71</v>
      </c>
      <c r="G102" s="173">
        <v>3</v>
      </c>
      <c r="H102" s="3"/>
      <c r="I102" s="3"/>
      <c r="J102" s="3" t="s">
        <v>23</v>
      </c>
      <c r="K102" s="3"/>
      <c r="L102" s="3"/>
      <c r="M102" s="173" t="s">
        <v>36</v>
      </c>
      <c r="N102" s="7">
        <v>0.41666666666666669</v>
      </c>
      <c r="O102" s="9" t="s">
        <v>55</v>
      </c>
      <c r="P102" s="12">
        <f>COUNTIF($H$97:$L$111, "H2LL")</f>
        <v>7</v>
      </c>
      <c r="R102" s="3"/>
      <c r="U102" s="24"/>
      <c r="W102" s="13"/>
    </row>
    <row r="103" spans="1:23" ht="30.9" customHeight="1" x14ac:dyDescent="0.25">
      <c r="B103" s="14">
        <f t="shared" si="16"/>
        <v>45669</v>
      </c>
      <c r="C103" s="20">
        <v>45669</v>
      </c>
      <c r="D103" s="20"/>
      <c r="E103" s="3" t="s">
        <v>44</v>
      </c>
      <c r="F103" s="4" t="s">
        <v>71</v>
      </c>
      <c r="G103" s="8" t="s">
        <v>139</v>
      </c>
      <c r="I103" s="3"/>
      <c r="J103" s="3" t="s">
        <v>23</v>
      </c>
      <c r="K103" s="3"/>
      <c r="L103" s="3"/>
      <c r="M103" s="173" t="s">
        <v>30</v>
      </c>
      <c r="N103" s="7">
        <v>0.41666666666666669</v>
      </c>
      <c r="O103" s="9" t="s">
        <v>263</v>
      </c>
      <c r="R103" s="3"/>
      <c r="W103" s="13"/>
    </row>
    <row r="104" spans="1:23" ht="30.9" customHeight="1" x14ac:dyDescent="0.25">
      <c r="B104" s="14">
        <f t="shared" si="16"/>
        <v>45669</v>
      </c>
      <c r="C104" s="20">
        <v>45669</v>
      </c>
      <c r="D104" s="20"/>
      <c r="E104" s="3" t="s">
        <v>44</v>
      </c>
      <c r="F104" s="4" t="s">
        <v>71</v>
      </c>
      <c r="G104" s="173">
        <v>4</v>
      </c>
      <c r="H104" s="3"/>
      <c r="I104" s="3" t="s">
        <v>21</v>
      </c>
      <c r="J104" s="3"/>
      <c r="K104" s="3"/>
      <c r="L104" s="3"/>
      <c r="M104" s="173" t="s">
        <v>36</v>
      </c>
      <c r="N104" s="7">
        <v>0.41666666666666669</v>
      </c>
      <c r="O104" s="9" t="s">
        <v>55</v>
      </c>
      <c r="P104" s="12"/>
      <c r="W104" s="13"/>
    </row>
    <row r="105" spans="1:23" ht="30.9" customHeight="1" x14ac:dyDescent="0.25">
      <c r="A105" s="174"/>
      <c r="B105" s="14">
        <f t="shared" si="16"/>
        <v>45711</v>
      </c>
      <c r="C105" s="20">
        <v>45711</v>
      </c>
      <c r="D105" s="20"/>
      <c r="E105" s="3" t="s">
        <v>44</v>
      </c>
      <c r="F105" s="4" t="s">
        <v>71</v>
      </c>
      <c r="G105" s="8" t="s">
        <v>101</v>
      </c>
      <c r="I105" s="3" t="s">
        <v>21</v>
      </c>
      <c r="J105" s="3" t="s">
        <v>23</v>
      </c>
      <c r="K105" s="3"/>
      <c r="L105" s="3"/>
      <c r="M105" s="173" t="s">
        <v>30</v>
      </c>
      <c r="N105" s="7">
        <v>0.41666666666666669</v>
      </c>
      <c r="O105" s="9" t="s">
        <v>263</v>
      </c>
    </row>
    <row r="106" spans="1:23" ht="30.9" customHeight="1" x14ac:dyDescent="0.25">
      <c r="A106" s="174"/>
      <c r="B106" s="14">
        <f t="shared" ref="B106" si="17">+C106</f>
        <v>45711</v>
      </c>
      <c r="C106" s="20">
        <v>45711</v>
      </c>
      <c r="D106" s="20"/>
      <c r="E106" s="3" t="s">
        <v>44</v>
      </c>
      <c r="F106" s="4" t="s">
        <v>71</v>
      </c>
      <c r="G106" s="173">
        <v>4</v>
      </c>
      <c r="H106" s="3" t="s">
        <v>20</v>
      </c>
      <c r="I106" s="3"/>
      <c r="K106" s="3"/>
      <c r="L106" s="3"/>
      <c r="M106" s="7" t="s">
        <v>36</v>
      </c>
      <c r="N106" s="7">
        <v>0.41666666666666669</v>
      </c>
      <c r="O106" s="9" t="s">
        <v>55</v>
      </c>
      <c r="R106" s="3"/>
    </row>
    <row r="107" spans="1:23" ht="30.9" customHeight="1" x14ac:dyDescent="0.25">
      <c r="A107" s="174"/>
      <c r="B107" s="14">
        <f t="shared" si="16"/>
        <v>45732</v>
      </c>
      <c r="C107" s="236">
        <v>45732</v>
      </c>
      <c r="D107" s="20"/>
      <c r="E107" s="3" t="s">
        <v>44</v>
      </c>
      <c r="F107" s="4" t="s">
        <v>71</v>
      </c>
      <c r="G107" s="8" t="s">
        <v>281</v>
      </c>
      <c r="H107" s="3" t="s">
        <v>20</v>
      </c>
      <c r="J107" s="3" t="s">
        <v>23</v>
      </c>
      <c r="K107" s="3"/>
      <c r="L107" s="3"/>
      <c r="M107" s="173" t="s">
        <v>30</v>
      </c>
      <c r="N107" s="7">
        <v>0.41666666666666669</v>
      </c>
      <c r="O107" s="9" t="s">
        <v>263</v>
      </c>
    </row>
    <row r="108" spans="1:23" ht="30.9" customHeight="1" x14ac:dyDescent="0.25">
      <c r="A108" s="174"/>
      <c r="B108" s="14">
        <f t="shared" si="16"/>
        <v>45732</v>
      </c>
      <c r="C108" s="236">
        <v>45732</v>
      </c>
      <c r="D108" s="20"/>
      <c r="E108" s="3" t="s">
        <v>44</v>
      </c>
      <c r="F108" s="4" t="s">
        <v>71</v>
      </c>
      <c r="G108" s="173">
        <v>6</v>
      </c>
      <c r="H108" s="3"/>
      <c r="I108" s="3" t="s">
        <v>21</v>
      </c>
      <c r="K108" s="3"/>
      <c r="L108" s="3"/>
      <c r="M108" s="7" t="s">
        <v>36</v>
      </c>
      <c r="N108" s="7">
        <v>0.41666666666666669</v>
      </c>
      <c r="O108" s="9" t="s">
        <v>55</v>
      </c>
      <c r="R108" s="3"/>
    </row>
    <row r="109" spans="1:23" ht="30.9" customHeight="1" x14ac:dyDescent="0.25">
      <c r="B109" s="14">
        <f>+C109</f>
        <v>45771</v>
      </c>
      <c r="C109" s="182">
        <v>45771</v>
      </c>
      <c r="D109" s="182"/>
      <c r="E109" s="183" t="s">
        <v>119</v>
      </c>
      <c r="F109" s="179"/>
      <c r="G109" s="183"/>
      <c r="H109" s="183"/>
      <c r="I109" s="183"/>
      <c r="J109" s="183"/>
      <c r="K109" s="183"/>
      <c r="L109" s="3"/>
      <c r="M109" s="173"/>
      <c r="N109" s="40"/>
      <c r="O109" s="174"/>
      <c r="P109" s="288"/>
      <c r="Q109" s="288"/>
      <c r="R109" s="288"/>
    </row>
    <row r="110" spans="1:23" ht="30.9" customHeight="1" x14ac:dyDescent="0.25">
      <c r="B110" s="14">
        <f t="shared" si="16"/>
        <v>45781</v>
      </c>
      <c r="C110" s="20">
        <v>45781</v>
      </c>
      <c r="D110" s="20"/>
      <c r="E110" s="3" t="s">
        <v>44</v>
      </c>
      <c r="F110" s="4" t="s">
        <v>71</v>
      </c>
      <c r="G110" s="8" t="s">
        <v>282</v>
      </c>
      <c r="H110" s="3" t="s">
        <v>20</v>
      </c>
      <c r="I110" s="3" t="s">
        <v>21</v>
      </c>
      <c r="K110" s="3"/>
      <c r="L110" s="155"/>
      <c r="M110" s="173" t="s">
        <v>30</v>
      </c>
      <c r="N110" s="7">
        <v>0.41666666666666669</v>
      </c>
      <c r="O110" s="9" t="s">
        <v>263</v>
      </c>
      <c r="R110" s="3"/>
    </row>
    <row r="111" spans="1:23" ht="30.9" customHeight="1" x14ac:dyDescent="0.25">
      <c r="B111" s="14">
        <f t="shared" si="16"/>
        <v>45781</v>
      </c>
      <c r="C111" s="20">
        <v>45781</v>
      </c>
      <c r="D111" s="20"/>
      <c r="E111" s="3" t="s">
        <v>44</v>
      </c>
      <c r="F111" s="4" t="s">
        <v>71</v>
      </c>
      <c r="G111" s="173">
        <v>7</v>
      </c>
      <c r="H111" s="3"/>
      <c r="J111" s="3" t="s">
        <v>23</v>
      </c>
      <c r="K111" s="3"/>
      <c r="L111" s="155"/>
      <c r="M111" s="173" t="s">
        <v>36</v>
      </c>
      <c r="N111" s="7">
        <v>0.41666666666666669</v>
      </c>
      <c r="O111" s="9" t="s">
        <v>55</v>
      </c>
    </row>
    <row r="112" spans="1:23" ht="30.9" customHeight="1" x14ac:dyDescent="0.25">
      <c r="B112" s="14">
        <f t="shared" si="16"/>
        <v>45785</v>
      </c>
      <c r="C112" s="184">
        <v>45785</v>
      </c>
      <c r="D112" s="184"/>
      <c r="E112" s="185" t="s">
        <v>120</v>
      </c>
      <c r="F112" s="186"/>
      <c r="G112" s="185"/>
      <c r="H112" s="185"/>
      <c r="I112" s="185"/>
      <c r="J112" s="3"/>
      <c r="K112" s="3"/>
      <c r="L112" s="3"/>
      <c r="M112" s="8"/>
      <c r="N112" s="9"/>
      <c r="P112" s="288"/>
      <c r="Q112" s="288"/>
      <c r="R112" s="288"/>
    </row>
    <row r="113" spans="2:24" ht="30.9" customHeight="1" x14ac:dyDescent="0.25">
      <c r="B113" s="14"/>
      <c r="C113" s="202" t="s">
        <v>215</v>
      </c>
      <c r="D113" s="184"/>
      <c r="E113" s="185"/>
      <c r="F113" s="186"/>
      <c r="G113" s="185"/>
      <c r="H113" s="185"/>
      <c r="I113" s="185"/>
      <c r="J113" s="3"/>
      <c r="K113" s="3"/>
      <c r="L113" s="3"/>
      <c r="M113" s="8"/>
      <c r="N113" s="9"/>
      <c r="P113" s="173"/>
      <c r="Q113" s="173"/>
      <c r="R113" s="173"/>
    </row>
    <row r="114" spans="2:24" ht="30.9" customHeight="1" x14ac:dyDescent="0.25">
      <c r="B114" s="14">
        <f t="shared" si="16"/>
        <v>45801</v>
      </c>
      <c r="C114" s="20">
        <v>45801</v>
      </c>
      <c r="D114" s="20"/>
      <c r="E114" s="28" t="s">
        <v>215</v>
      </c>
      <c r="F114" s="29"/>
      <c r="G114" s="30"/>
      <c r="H114" s="28" t="s">
        <v>50</v>
      </c>
      <c r="I114" s="28"/>
      <c r="J114" s="28"/>
      <c r="L114" s="8"/>
      <c r="M114" s="8" t="s">
        <v>100</v>
      </c>
      <c r="N114" s="9"/>
    </row>
    <row r="115" spans="2:24" ht="30.9" customHeight="1" x14ac:dyDescent="0.25">
      <c r="B115" s="14">
        <f t="shared" si="16"/>
        <v>45801</v>
      </c>
      <c r="C115" s="20">
        <v>45801</v>
      </c>
      <c r="D115" s="20"/>
      <c r="E115" s="25" t="s">
        <v>215</v>
      </c>
      <c r="F115" s="26"/>
      <c r="G115" s="27"/>
      <c r="H115" s="25" t="s">
        <v>49</v>
      </c>
      <c r="I115" s="25"/>
      <c r="J115" s="25"/>
      <c r="L115" s="8"/>
      <c r="M115" s="8" t="s">
        <v>100</v>
      </c>
      <c r="N115" s="9"/>
      <c r="R115" s="31"/>
    </row>
    <row r="116" spans="2:24" ht="30.9" customHeight="1" x14ac:dyDescent="0.25">
      <c r="B116" s="14">
        <f t="shared" si="16"/>
        <v>45802</v>
      </c>
      <c r="C116" s="20">
        <v>45802</v>
      </c>
      <c r="D116" s="20"/>
      <c r="E116" s="28" t="s">
        <v>215</v>
      </c>
      <c r="F116" s="29"/>
      <c r="G116" s="30"/>
      <c r="H116" s="28" t="s">
        <v>50</v>
      </c>
      <c r="I116" s="28"/>
      <c r="J116" s="28"/>
      <c r="L116" s="8"/>
      <c r="M116" s="8" t="s">
        <v>100</v>
      </c>
      <c r="N116" s="9"/>
    </row>
    <row r="117" spans="2:24" ht="30.9" customHeight="1" x14ac:dyDescent="0.25">
      <c r="B117" s="14">
        <f t="shared" si="16"/>
        <v>45802</v>
      </c>
      <c r="C117" s="20">
        <v>45802</v>
      </c>
      <c r="D117" s="20"/>
      <c r="E117" s="25" t="s">
        <v>215</v>
      </c>
      <c r="F117" s="26"/>
      <c r="G117" s="27"/>
      <c r="H117" s="25" t="s">
        <v>49</v>
      </c>
      <c r="I117" s="25"/>
      <c r="J117" s="25"/>
      <c r="L117" s="8"/>
      <c r="M117" s="8" t="s">
        <v>100</v>
      </c>
      <c r="N117" s="9"/>
      <c r="R117" s="31"/>
    </row>
    <row r="118" spans="2:24" ht="50" customHeight="1" x14ac:dyDescent="0.25">
      <c r="B118" s="3"/>
      <c r="C118" s="20"/>
      <c r="D118" s="20"/>
      <c r="E118" s="6"/>
      <c r="F118" s="32"/>
      <c r="O118" s="31"/>
      <c r="P118" s="31"/>
    </row>
    <row r="119" spans="2:24" ht="30.9" customHeight="1" x14ac:dyDescent="0.25">
      <c r="C119" s="1" t="s">
        <v>124</v>
      </c>
      <c r="M119" s="1" t="s">
        <v>69</v>
      </c>
      <c r="N119" s="1" t="s">
        <v>4</v>
      </c>
      <c r="O119" s="1" t="s">
        <v>70</v>
      </c>
      <c r="P119" s="1" t="s">
        <v>0</v>
      </c>
      <c r="R119" s="287" t="s">
        <v>115</v>
      </c>
      <c r="S119" s="287"/>
      <c r="T119" s="178"/>
      <c r="U119" s="177" t="s">
        <v>116</v>
      </c>
      <c r="W119" s="33"/>
      <c r="X119" s="24"/>
    </row>
    <row r="120" spans="2:24" ht="30.9" customHeight="1" x14ac:dyDescent="0.25">
      <c r="B120" s="14">
        <f t="shared" ref="B120:B124" si="18">+C120</f>
        <v>45614</v>
      </c>
      <c r="C120" s="20">
        <v>45614</v>
      </c>
      <c r="D120" s="20"/>
      <c r="E120" s="173" t="s">
        <v>9</v>
      </c>
      <c r="F120" s="4" t="s">
        <v>71</v>
      </c>
      <c r="G120" s="173" t="s">
        <v>109</v>
      </c>
      <c r="H120" s="174" t="s">
        <v>41</v>
      </c>
      <c r="I120" s="174" t="s">
        <v>42</v>
      </c>
      <c r="J120" s="3"/>
      <c r="K120" s="3"/>
      <c r="L120" s="3"/>
      <c r="M120" s="7" t="s">
        <v>30</v>
      </c>
      <c r="N120" s="7" t="s">
        <v>283</v>
      </c>
      <c r="O120" s="9" t="s">
        <v>284</v>
      </c>
      <c r="P120" s="34" t="s">
        <v>76</v>
      </c>
      <c r="U120" s="24"/>
      <c r="W120" s="24"/>
      <c r="X120" s="24"/>
    </row>
    <row r="121" spans="2:24" ht="30.9" customHeight="1" x14ac:dyDescent="0.25">
      <c r="B121" s="14">
        <f t="shared" si="18"/>
        <v>45642</v>
      </c>
      <c r="C121" s="20">
        <v>45642</v>
      </c>
      <c r="D121" s="20"/>
      <c r="E121" s="3" t="s">
        <v>9</v>
      </c>
      <c r="F121" s="4" t="s">
        <v>71</v>
      </c>
      <c r="G121" s="173" t="s">
        <v>111</v>
      </c>
      <c r="H121" s="174" t="s">
        <v>41</v>
      </c>
      <c r="I121" s="174" t="s">
        <v>42</v>
      </c>
      <c r="J121" s="3"/>
      <c r="K121" s="3"/>
      <c r="L121" s="3"/>
      <c r="M121" s="7" t="s">
        <v>30</v>
      </c>
      <c r="N121" s="7" t="s">
        <v>283</v>
      </c>
      <c r="O121" s="9" t="s">
        <v>284</v>
      </c>
      <c r="P121" s="3" t="s">
        <v>41</v>
      </c>
      <c r="U121" s="24" t="s">
        <v>194</v>
      </c>
      <c r="W121" s="33"/>
      <c r="X121" s="24"/>
    </row>
    <row r="122" spans="2:24" ht="30.9" customHeight="1" x14ac:dyDescent="0.25">
      <c r="B122" s="14">
        <f t="shared" si="18"/>
        <v>45684</v>
      </c>
      <c r="C122" s="236">
        <v>45684</v>
      </c>
      <c r="D122" s="20"/>
      <c r="E122" s="3" t="s">
        <v>9</v>
      </c>
      <c r="F122" s="4" t="s">
        <v>71</v>
      </c>
      <c r="G122" s="173" t="s">
        <v>110</v>
      </c>
      <c r="H122" s="174" t="s">
        <v>41</v>
      </c>
      <c r="I122" s="174" t="s">
        <v>42</v>
      </c>
      <c r="J122" s="3"/>
      <c r="K122" s="3"/>
      <c r="L122" s="155"/>
      <c r="M122" s="7" t="s">
        <v>30</v>
      </c>
      <c r="N122" s="7" t="s">
        <v>283</v>
      </c>
      <c r="O122" s="9" t="s">
        <v>284</v>
      </c>
      <c r="P122" s="12">
        <f>COUNTIF($H$120:$L$124, "1KL")</f>
        <v>5</v>
      </c>
    </row>
    <row r="123" spans="2:24" ht="30.9" customHeight="1" x14ac:dyDescent="0.25">
      <c r="B123" s="14">
        <f t="shared" si="18"/>
        <v>45727</v>
      </c>
      <c r="C123" s="20">
        <v>45727</v>
      </c>
      <c r="D123" s="20"/>
      <c r="E123" s="3" t="s">
        <v>9</v>
      </c>
      <c r="F123" s="4" t="s">
        <v>71</v>
      </c>
      <c r="G123" s="173" t="s">
        <v>112</v>
      </c>
      <c r="H123" s="174" t="s">
        <v>41</v>
      </c>
      <c r="I123" s="174" t="s">
        <v>42</v>
      </c>
      <c r="J123" s="3"/>
      <c r="K123" s="3"/>
      <c r="L123" s="155"/>
      <c r="M123" s="7" t="s">
        <v>30</v>
      </c>
      <c r="N123" s="7" t="s">
        <v>283</v>
      </c>
      <c r="O123" s="9" t="s">
        <v>284</v>
      </c>
      <c r="P123" s="3" t="s">
        <v>42</v>
      </c>
      <c r="U123" s="24"/>
    </row>
    <row r="124" spans="2:24" ht="30.9" customHeight="1" x14ac:dyDescent="0.25">
      <c r="B124" s="14">
        <f t="shared" si="18"/>
        <v>45761</v>
      </c>
      <c r="C124" s="20">
        <v>45761</v>
      </c>
      <c r="D124" s="20"/>
      <c r="E124" s="3" t="s">
        <v>9</v>
      </c>
      <c r="F124" s="4" t="s">
        <v>71</v>
      </c>
      <c r="G124" s="173" t="s">
        <v>113</v>
      </c>
      <c r="H124" s="174" t="s">
        <v>41</v>
      </c>
      <c r="I124" s="174" t="s">
        <v>42</v>
      </c>
      <c r="J124" s="3"/>
      <c r="K124" s="3"/>
      <c r="L124" s="155"/>
      <c r="M124" s="7" t="s">
        <v>30</v>
      </c>
      <c r="N124" s="7" t="s">
        <v>283</v>
      </c>
      <c r="O124" s="9" t="s">
        <v>284</v>
      </c>
      <c r="P124" s="12">
        <f>COUNTIF($H$120:$L$124, "2KL")</f>
        <v>5</v>
      </c>
      <c r="U124" s="24"/>
    </row>
    <row r="125" spans="2:24" ht="50" customHeight="1" x14ac:dyDescent="0.25">
      <c r="B125" s="3"/>
      <c r="C125" s="20"/>
      <c r="D125" s="20"/>
      <c r="E125" s="37"/>
      <c r="F125" s="38"/>
      <c r="G125" s="39"/>
      <c r="H125" s="37"/>
      <c r="I125" s="37"/>
      <c r="J125" s="37"/>
      <c r="L125" s="8"/>
      <c r="M125" s="9"/>
      <c r="N125" s="9"/>
      <c r="R125" s="31"/>
    </row>
    <row r="126" spans="2:24" ht="30.9" customHeight="1" x14ac:dyDescent="0.25">
      <c r="B126" s="3"/>
      <c r="C126" s="1" t="s">
        <v>79</v>
      </c>
      <c r="D126" s="20"/>
      <c r="L126" s="23"/>
      <c r="M126" s="1" t="s">
        <v>69</v>
      </c>
      <c r="N126" s="1" t="s">
        <v>4</v>
      </c>
      <c r="O126" s="1" t="s">
        <v>70</v>
      </c>
      <c r="P126" s="1" t="s">
        <v>0</v>
      </c>
      <c r="U126" s="177" t="s">
        <v>116</v>
      </c>
    </row>
    <row r="127" spans="2:24" ht="30.9" customHeight="1" x14ac:dyDescent="0.25">
      <c r="B127" s="14" t="s">
        <v>175</v>
      </c>
      <c r="C127" s="188">
        <v>45672</v>
      </c>
      <c r="D127" s="188"/>
      <c r="E127" s="189" t="s">
        <v>66</v>
      </c>
      <c r="F127" s="191"/>
      <c r="G127" s="196"/>
      <c r="H127" s="197"/>
      <c r="I127" s="197"/>
      <c r="J127" s="197"/>
      <c r="K127" s="197"/>
      <c r="L127" s="197"/>
      <c r="P127" s="288"/>
      <c r="Q127" s="288"/>
      <c r="R127" s="288"/>
    </row>
    <row r="128" spans="2:24" ht="30.9" customHeight="1" x14ac:dyDescent="0.25">
      <c r="B128" s="14">
        <f t="shared" ref="B128" si="19">+C128</f>
        <v>45686</v>
      </c>
      <c r="C128" s="20">
        <v>45686</v>
      </c>
      <c r="D128" s="20"/>
      <c r="E128" s="3" t="s">
        <v>80</v>
      </c>
      <c r="F128" s="173" t="s">
        <v>52</v>
      </c>
      <c r="M128" s="7" t="s">
        <v>36</v>
      </c>
      <c r="N128" s="7">
        <v>0.75</v>
      </c>
      <c r="O128" s="9" t="s">
        <v>55</v>
      </c>
      <c r="P128" s="288"/>
      <c r="Q128" s="288"/>
      <c r="R128" s="288"/>
    </row>
    <row r="129" spans="2:21" ht="50" customHeight="1" x14ac:dyDescent="0.25">
      <c r="B129" s="3"/>
      <c r="C129" s="20"/>
      <c r="D129" s="20"/>
      <c r="E129" s="6"/>
      <c r="F129" s="173"/>
      <c r="P129" s="174"/>
      <c r="Q129" s="174"/>
      <c r="R129" s="174"/>
    </row>
    <row r="130" spans="2:21" ht="30.9" customHeight="1" x14ac:dyDescent="0.25">
      <c r="B130" s="3"/>
      <c r="C130" s="287" t="s">
        <v>221</v>
      </c>
      <c r="D130" s="287"/>
      <c r="E130" s="287"/>
      <c r="L130" s="23"/>
      <c r="M130" s="1" t="s">
        <v>69</v>
      </c>
      <c r="N130" s="1" t="s">
        <v>4</v>
      </c>
      <c r="O130" s="1" t="s">
        <v>70</v>
      </c>
      <c r="P130" s="1" t="s">
        <v>0</v>
      </c>
      <c r="U130" s="177" t="s">
        <v>116</v>
      </c>
    </row>
    <row r="131" spans="2:21" ht="30.9" customHeight="1" x14ac:dyDescent="0.25">
      <c r="B131" s="14">
        <f t="shared" ref="B131" si="20">+C131</f>
        <v>45547</v>
      </c>
      <c r="C131" s="182">
        <v>45547</v>
      </c>
      <c r="D131" s="182"/>
      <c r="E131" s="183" t="s">
        <v>119</v>
      </c>
      <c r="F131" s="179"/>
      <c r="G131" s="183"/>
      <c r="H131" s="183"/>
      <c r="I131" s="183"/>
      <c r="J131" s="183"/>
      <c r="K131" s="183"/>
      <c r="L131" s="3"/>
      <c r="M131" s="173"/>
      <c r="N131" s="40"/>
      <c r="O131" s="174"/>
      <c r="P131" s="288"/>
      <c r="Q131" s="288"/>
      <c r="R131" s="288"/>
    </row>
    <row r="132" spans="2:21" ht="30.9" customHeight="1" x14ac:dyDescent="0.25">
      <c r="B132" s="14">
        <f t="shared" ref="B132:B139" si="21">+C132</f>
        <v>45550</v>
      </c>
      <c r="C132" s="20">
        <v>45550</v>
      </c>
      <c r="D132" s="20"/>
      <c r="E132" s="3" t="s">
        <v>105</v>
      </c>
      <c r="G132" s="3"/>
      <c r="H132" s="3" t="s">
        <v>106</v>
      </c>
      <c r="I132" s="3"/>
      <c r="J132" s="3"/>
      <c r="K132" s="3"/>
      <c r="L132" s="3"/>
      <c r="M132" s="173" t="s">
        <v>30</v>
      </c>
      <c r="N132" s="40">
        <v>0.41666666666666669</v>
      </c>
      <c r="O132" s="174">
        <v>32</v>
      </c>
      <c r="P132" s="288"/>
      <c r="Q132" s="288"/>
      <c r="R132" s="288"/>
    </row>
    <row r="133" spans="2:21" ht="30.9" customHeight="1" x14ac:dyDescent="0.25">
      <c r="B133" s="14">
        <f t="shared" ref="B133" si="22">+C133</f>
        <v>45561</v>
      </c>
      <c r="C133" s="184">
        <v>45561</v>
      </c>
      <c r="D133" s="184"/>
      <c r="E133" s="185" t="s">
        <v>120</v>
      </c>
      <c r="F133" s="186"/>
      <c r="G133" s="185"/>
      <c r="H133" s="185"/>
      <c r="I133" s="185"/>
      <c r="J133" s="3"/>
      <c r="K133" s="3"/>
      <c r="L133" s="3"/>
      <c r="M133" s="8"/>
      <c r="N133" s="9"/>
      <c r="P133" s="288"/>
      <c r="Q133" s="288"/>
      <c r="R133" s="288"/>
    </row>
    <row r="134" spans="2:21" ht="30.9" customHeight="1" x14ac:dyDescent="0.25">
      <c r="B134" s="14">
        <f t="shared" si="21"/>
        <v>45563</v>
      </c>
      <c r="C134" s="20">
        <v>45563</v>
      </c>
      <c r="D134" s="20"/>
      <c r="E134" s="3" t="s">
        <v>222</v>
      </c>
      <c r="G134" s="3"/>
      <c r="H134" s="3" t="s">
        <v>50</v>
      </c>
      <c r="I134" s="189"/>
      <c r="J134" s="3"/>
      <c r="K134" s="3"/>
      <c r="L134" s="3"/>
      <c r="M134" s="173" t="s">
        <v>30</v>
      </c>
      <c r="N134" s="40">
        <v>0.41666666666666669</v>
      </c>
      <c r="O134" s="174">
        <v>22</v>
      </c>
      <c r="P134" s="288"/>
      <c r="Q134" s="288"/>
      <c r="R134" s="288"/>
    </row>
    <row r="135" spans="2:21" ht="30.9" customHeight="1" x14ac:dyDescent="0.25">
      <c r="B135" s="14"/>
      <c r="C135" s="202" t="s">
        <v>216</v>
      </c>
      <c r="D135" s="184"/>
      <c r="E135" s="185"/>
      <c r="F135" s="186"/>
      <c r="G135" s="185"/>
      <c r="H135" s="185"/>
      <c r="I135" s="185"/>
      <c r="J135" s="3"/>
      <c r="K135" s="3"/>
      <c r="L135" s="3"/>
      <c r="M135" s="8"/>
      <c r="N135" s="9"/>
      <c r="P135" s="173"/>
      <c r="Q135" s="173"/>
      <c r="R135" s="173"/>
    </row>
    <row r="136" spans="2:21" ht="30.9" customHeight="1" x14ac:dyDescent="0.25">
      <c r="B136" s="14">
        <f t="shared" si="21"/>
        <v>45577</v>
      </c>
      <c r="C136" s="20">
        <v>45577</v>
      </c>
      <c r="D136" s="20"/>
      <c r="E136" s="3" t="s">
        <v>217</v>
      </c>
      <c r="G136" s="3"/>
      <c r="H136" s="3"/>
      <c r="I136" s="3"/>
      <c r="J136" s="3"/>
      <c r="K136" s="3"/>
      <c r="L136" s="3"/>
      <c r="M136" s="8" t="s">
        <v>100</v>
      </c>
      <c r="N136" s="9"/>
      <c r="P136" s="288"/>
      <c r="Q136" s="288"/>
      <c r="R136" s="288"/>
      <c r="U136" s="204"/>
    </row>
    <row r="137" spans="2:21" ht="30.9" customHeight="1" x14ac:dyDescent="0.25">
      <c r="B137" s="14">
        <f t="shared" si="21"/>
        <v>45577</v>
      </c>
      <c r="C137" s="20">
        <v>45577</v>
      </c>
      <c r="D137" s="20"/>
      <c r="E137" s="3" t="s">
        <v>218</v>
      </c>
      <c r="G137" s="3"/>
      <c r="H137" s="3"/>
      <c r="I137" s="3"/>
      <c r="J137" s="3"/>
      <c r="K137" s="3"/>
      <c r="L137" s="3"/>
      <c r="M137" s="8" t="s">
        <v>100</v>
      </c>
      <c r="N137" s="9"/>
      <c r="P137" s="288"/>
      <c r="Q137" s="288"/>
      <c r="R137" s="288"/>
      <c r="U137" s="204"/>
    </row>
    <row r="138" spans="2:21" ht="30.9" customHeight="1" x14ac:dyDescent="0.25">
      <c r="B138" s="14">
        <f t="shared" si="21"/>
        <v>45578</v>
      </c>
      <c r="C138" s="20">
        <v>45578</v>
      </c>
      <c r="D138" s="20"/>
      <c r="E138" s="3" t="s">
        <v>219</v>
      </c>
      <c r="G138" s="3"/>
      <c r="H138" s="3"/>
      <c r="I138" s="3"/>
      <c r="J138" s="3"/>
      <c r="K138" s="3"/>
      <c r="L138" s="3"/>
      <c r="M138" s="8" t="s">
        <v>100</v>
      </c>
      <c r="N138" s="9"/>
      <c r="P138" s="288"/>
      <c r="Q138" s="288"/>
      <c r="R138" s="288"/>
    </row>
    <row r="139" spans="2:21" ht="30.9" customHeight="1" x14ac:dyDescent="0.25">
      <c r="B139" s="14">
        <f t="shared" si="21"/>
        <v>45578</v>
      </c>
      <c r="C139" s="20">
        <v>45578</v>
      </c>
      <c r="D139" s="20"/>
      <c r="E139" s="3" t="s">
        <v>220</v>
      </c>
      <c r="G139" s="3"/>
      <c r="H139" s="3"/>
      <c r="I139" s="3"/>
      <c r="J139" s="3"/>
      <c r="K139" s="3"/>
      <c r="L139" s="3"/>
      <c r="M139" s="8" t="s">
        <v>100</v>
      </c>
      <c r="N139" s="9"/>
      <c r="R139" s="9"/>
    </row>
    <row r="140" spans="2:21" ht="50" customHeight="1" x14ac:dyDescent="0.25">
      <c r="B140" s="14"/>
      <c r="C140" s="20"/>
      <c r="D140" s="20"/>
      <c r="G140" s="3"/>
      <c r="H140" s="3"/>
      <c r="I140" s="3"/>
      <c r="J140" s="3"/>
      <c r="K140" s="3"/>
      <c r="L140" s="3"/>
      <c r="M140" s="8"/>
      <c r="N140" s="9"/>
      <c r="R140" s="9"/>
    </row>
    <row r="141" spans="2:21" ht="30.9" customHeight="1" x14ac:dyDescent="0.25">
      <c r="B141" s="3"/>
      <c r="C141" s="1" t="s">
        <v>230</v>
      </c>
      <c r="D141" s="20"/>
      <c r="L141" s="23"/>
      <c r="M141" s="1" t="s">
        <v>69</v>
      </c>
      <c r="N141" s="1" t="s">
        <v>4</v>
      </c>
      <c r="O141" s="1" t="s">
        <v>70</v>
      </c>
      <c r="P141" s="1" t="s">
        <v>0</v>
      </c>
      <c r="U141" s="177" t="s">
        <v>116</v>
      </c>
    </row>
    <row r="142" spans="2:21" ht="30.9" customHeight="1" x14ac:dyDescent="0.25">
      <c r="B142" s="14" t="s">
        <v>175</v>
      </c>
      <c r="C142" s="188">
        <v>45763</v>
      </c>
      <c r="D142" s="188"/>
      <c r="E142" s="189" t="s">
        <v>62</v>
      </c>
      <c r="F142" s="190"/>
      <c r="G142" s="196"/>
      <c r="H142" s="197"/>
      <c r="I142" s="197"/>
      <c r="J142" s="197"/>
      <c r="K142" s="197"/>
      <c r="L142" s="198"/>
      <c r="M142" s="187"/>
      <c r="N142" s="187"/>
      <c r="O142" s="187"/>
      <c r="P142" s="187"/>
      <c r="U142" s="24"/>
    </row>
    <row r="143" spans="2:21" ht="30.9" customHeight="1" x14ac:dyDescent="0.25">
      <c r="B143" s="14">
        <f>+C143</f>
        <v>45775</v>
      </c>
      <c r="C143" s="236">
        <v>45775</v>
      </c>
      <c r="D143" s="20"/>
      <c r="E143" s="3" t="s">
        <v>81</v>
      </c>
      <c r="F143" s="4" t="s">
        <v>71</v>
      </c>
      <c r="G143" s="173">
        <v>1</v>
      </c>
      <c r="H143" s="3" t="s">
        <v>82</v>
      </c>
      <c r="I143" s="3"/>
      <c r="J143" s="3"/>
      <c r="K143" s="3"/>
      <c r="M143" s="7" t="s">
        <v>30</v>
      </c>
      <c r="N143" s="7" t="s">
        <v>285</v>
      </c>
      <c r="O143" s="9" t="s">
        <v>286</v>
      </c>
      <c r="P143" s="288" t="s">
        <v>83</v>
      </c>
      <c r="Q143" s="288"/>
      <c r="R143" s="288"/>
      <c r="U143" s="24" t="s">
        <v>125</v>
      </c>
    </row>
    <row r="144" spans="2:21" ht="30.9" customHeight="1" x14ac:dyDescent="0.25">
      <c r="B144" s="14">
        <f>+C144</f>
        <v>45775</v>
      </c>
      <c r="C144" s="236">
        <v>45775</v>
      </c>
      <c r="D144" s="20"/>
      <c r="E144" s="3" t="s">
        <v>81</v>
      </c>
      <c r="F144" s="4" t="s">
        <v>71</v>
      </c>
      <c r="G144" s="173">
        <v>1</v>
      </c>
      <c r="H144" s="3" t="s">
        <v>82</v>
      </c>
      <c r="I144" s="3"/>
      <c r="J144" s="3"/>
      <c r="K144" s="3"/>
      <c r="M144" s="7" t="s">
        <v>36</v>
      </c>
      <c r="N144" s="7" t="s">
        <v>285</v>
      </c>
      <c r="O144" s="9" t="s">
        <v>55</v>
      </c>
      <c r="P144" s="288" t="s">
        <v>83</v>
      </c>
      <c r="Q144" s="288"/>
      <c r="R144" s="288"/>
      <c r="U144" s="24"/>
    </row>
    <row r="145" spans="2:21" ht="30.9" customHeight="1" x14ac:dyDescent="0.25">
      <c r="B145" s="14">
        <f t="shared" ref="B145:B148" si="23">+C145</f>
        <v>45782</v>
      </c>
      <c r="C145" s="236">
        <v>45782</v>
      </c>
      <c r="D145" s="20"/>
      <c r="E145" s="3" t="s">
        <v>81</v>
      </c>
      <c r="F145" s="4" t="s">
        <v>71</v>
      </c>
      <c r="G145" s="173">
        <v>2</v>
      </c>
      <c r="H145" s="3" t="s">
        <v>82</v>
      </c>
      <c r="I145" s="3"/>
      <c r="J145" s="3"/>
      <c r="K145" s="3"/>
      <c r="M145" s="7" t="s">
        <v>30</v>
      </c>
      <c r="N145" s="7" t="s">
        <v>285</v>
      </c>
      <c r="O145" s="9" t="s">
        <v>286</v>
      </c>
      <c r="P145" s="288" t="s">
        <v>83</v>
      </c>
      <c r="Q145" s="288"/>
      <c r="R145" s="288"/>
      <c r="U145" s="24"/>
    </row>
    <row r="146" spans="2:21" ht="30.9" customHeight="1" x14ac:dyDescent="0.25">
      <c r="B146" s="14">
        <f t="shared" si="23"/>
        <v>45784</v>
      </c>
      <c r="C146" s="236">
        <v>45784</v>
      </c>
      <c r="D146" s="20"/>
      <c r="E146" s="3" t="s">
        <v>81</v>
      </c>
      <c r="F146" s="4" t="s">
        <v>71</v>
      </c>
      <c r="G146" s="173">
        <v>2</v>
      </c>
      <c r="H146" s="3" t="s">
        <v>82</v>
      </c>
      <c r="I146" s="3"/>
      <c r="J146" s="3"/>
      <c r="K146" s="3"/>
      <c r="M146" s="7" t="s">
        <v>36</v>
      </c>
      <c r="N146" s="7" t="s">
        <v>285</v>
      </c>
      <c r="O146" s="9" t="s">
        <v>55</v>
      </c>
      <c r="P146" s="288" t="s">
        <v>83</v>
      </c>
      <c r="Q146" s="288"/>
      <c r="R146" s="288"/>
      <c r="U146" s="24"/>
    </row>
    <row r="147" spans="2:21" ht="30.9" customHeight="1" x14ac:dyDescent="0.25">
      <c r="B147" s="14">
        <f t="shared" si="23"/>
        <v>45806</v>
      </c>
      <c r="C147" s="236">
        <v>45806</v>
      </c>
      <c r="D147" s="20"/>
      <c r="E147" s="28" t="s">
        <v>107</v>
      </c>
      <c r="F147" s="29"/>
      <c r="G147" s="30"/>
      <c r="H147" s="28"/>
      <c r="I147" s="28"/>
      <c r="J147" s="28"/>
      <c r="K147" s="23"/>
      <c r="L147" s="23"/>
      <c r="M147" s="7" t="s">
        <v>36</v>
      </c>
      <c r="N147" s="7">
        <v>0.41666666666666669</v>
      </c>
      <c r="O147" s="9" t="s">
        <v>55</v>
      </c>
      <c r="P147" s="288"/>
      <c r="Q147" s="288"/>
      <c r="R147" s="288"/>
      <c r="U147" s="24"/>
    </row>
    <row r="148" spans="2:21" ht="30.9" customHeight="1" x14ac:dyDescent="0.25">
      <c r="B148" s="14">
        <f t="shared" si="23"/>
        <v>45806</v>
      </c>
      <c r="C148" s="236">
        <v>45806</v>
      </c>
      <c r="D148" s="20"/>
      <c r="E148" s="25" t="s">
        <v>108</v>
      </c>
      <c r="F148" s="26"/>
      <c r="G148" s="27"/>
      <c r="H148" s="25"/>
      <c r="I148" s="25"/>
      <c r="J148" s="25"/>
      <c r="K148" s="23"/>
      <c r="L148" s="23"/>
      <c r="M148" s="7" t="s">
        <v>30</v>
      </c>
      <c r="N148" s="7">
        <v>0.41666666666666669</v>
      </c>
      <c r="O148" s="9" t="s">
        <v>55</v>
      </c>
      <c r="P148" s="173"/>
      <c r="Q148" s="173"/>
      <c r="R148" s="173"/>
      <c r="U148" s="24"/>
    </row>
    <row r="149" spans="2:21" ht="50" customHeight="1" x14ac:dyDescent="0.25">
      <c r="B149" s="14"/>
      <c r="C149" s="20"/>
      <c r="D149" s="20"/>
      <c r="E149" s="37"/>
      <c r="F149" s="49"/>
      <c r="G149" s="23"/>
      <c r="H149" s="23"/>
      <c r="I149" s="23"/>
      <c r="J149" s="23"/>
      <c r="K149" s="23"/>
      <c r="L149" s="23"/>
      <c r="P149" s="173"/>
      <c r="Q149" s="173"/>
      <c r="R149" s="173"/>
      <c r="U149" s="24"/>
    </row>
    <row r="150" spans="2:21" ht="30.9" customHeight="1" x14ac:dyDescent="0.25">
      <c r="B150" s="3"/>
      <c r="C150" s="1" t="s">
        <v>231</v>
      </c>
      <c r="D150" s="241"/>
      <c r="E150" s="245" t="s">
        <v>195</v>
      </c>
      <c r="F150" s="242"/>
      <c r="G150" s="243"/>
      <c r="H150" s="244"/>
      <c r="I150" s="244"/>
      <c r="J150" s="244"/>
      <c r="K150" s="244"/>
      <c r="L150" s="23"/>
      <c r="M150" s="1" t="s">
        <v>69</v>
      </c>
      <c r="N150" s="1" t="s">
        <v>4</v>
      </c>
      <c r="O150" s="1" t="s">
        <v>70</v>
      </c>
      <c r="P150" s="1" t="s">
        <v>0</v>
      </c>
      <c r="U150" s="177" t="s">
        <v>116</v>
      </c>
    </row>
    <row r="151" spans="2:21" ht="30.9" customHeight="1" x14ac:dyDescent="0.25">
      <c r="B151" s="14" t="s">
        <v>175</v>
      </c>
      <c r="C151" s="188">
        <v>45763</v>
      </c>
      <c r="D151" s="188"/>
      <c r="E151" s="189" t="s">
        <v>61</v>
      </c>
      <c r="F151" s="190"/>
      <c r="G151" s="191"/>
      <c r="H151" s="189"/>
      <c r="I151" s="189"/>
      <c r="J151" s="189"/>
      <c r="K151" s="189"/>
      <c r="P151" s="288"/>
      <c r="Q151" s="288"/>
      <c r="R151" s="288"/>
    </row>
    <row r="152" spans="2:21" ht="30.9" customHeight="1" x14ac:dyDescent="0.25">
      <c r="B152" s="14">
        <f t="shared" ref="B152:B157" si="24">+C152</f>
        <v>45775</v>
      </c>
      <c r="C152" s="236">
        <v>45775</v>
      </c>
      <c r="D152" s="20"/>
      <c r="E152" s="3" t="s">
        <v>84</v>
      </c>
      <c r="F152" s="4" t="s">
        <v>71</v>
      </c>
      <c r="G152" s="173">
        <v>1</v>
      </c>
      <c r="H152" s="3" t="s">
        <v>85</v>
      </c>
      <c r="I152" s="3"/>
      <c r="J152" s="3"/>
      <c r="K152" s="3"/>
      <c r="M152" s="7" t="s">
        <v>30</v>
      </c>
      <c r="N152" s="7" t="s">
        <v>285</v>
      </c>
      <c r="O152" s="9" t="s">
        <v>286</v>
      </c>
      <c r="P152" s="288" t="s">
        <v>83</v>
      </c>
      <c r="Q152" s="288"/>
      <c r="R152" s="288"/>
      <c r="U152" s="24" t="s">
        <v>125</v>
      </c>
    </row>
    <row r="153" spans="2:21" ht="30.9" customHeight="1" x14ac:dyDescent="0.25">
      <c r="B153" s="14">
        <f t="shared" ref="B153" si="25">+C153</f>
        <v>45775</v>
      </c>
      <c r="C153" s="236">
        <v>45775</v>
      </c>
      <c r="D153" s="20"/>
      <c r="E153" s="3" t="s">
        <v>84</v>
      </c>
      <c r="F153" s="4" t="s">
        <v>71</v>
      </c>
      <c r="G153" s="173">
        <v>1</v>
      </c>
      <c r="H153" s="3" t="s">
        <v>85</v>
      </c>
      <c r="I153" s="3"/>
      <c r="J153" s="3"/>
      <c r="K153" s="3"/>
      <c r="M153" s="7" t="s">
        <v>36</v>
      </c>
      <c r="N153" s="7" t="s">
        <v>285</v>
      </c>
      <c r="O153" s="9" t="s">
        <v>55</v>
      </c>
      <c r="P153" s="288" t="s">
        <v>83</v>
      </c>
      <c r="Q153" s="288"/>
      <c r="R153" s="288"/>
      <c r="U153" s="24"/>
    </row>
    <row r="154" spans="2:21" ht="30.9" customHeight="1" x14ac:dyDescent="0.25">
      <c r="B154" s="14">
        <f t="shared" si="24"/>
        <v>45782</v>
      </c>
      <c r="C154" s="236">
        <v>45782</v>
      </c>
      <c r="D154" s="20"/>
      <c r="E154" s="3" t="s">
        <v>84</v>
      </c>
      <c r="F154" s="4" t="s">
        <v>71</v>
      </c>
      <c r="G154" s="173">
        <v>2</v>
      </c>
      <c r="H154" s="3" t="s">
        <v>85</v>
      </c>
      <c r="I154" s="3"/>
      <c r="J154" s="3"/>
      <c r="K154" s="3"/>
      <c r="M154" s="7" t="s">
        <v>30</v>
      </c>
      <c r="N154" s="7" t="s">
        <v>285</v>
      </c>
      <c r="O154" s="9" t="s">
        <v>286</v>
      </c>
      <c r="P154" s="288" t="s">
        <v>83</v>
      </c>
      <c r="Q154" s="288"/>
      <c r="R154" s="288"/>
      <c r="U154" s="24"/>
    </row>
    <row r="155" spans="2:21" ht="30.9" customHeight="1" x14ac:dyDescent="0.25">
      <c r="B155" s="14">
        <f t="shared" si="24"/>
        <v>45784</v>
      </c>
      <c r="C155" s="236">
        <v>45784</v>
      </c>
      <c r="D155" s="20"/>
      <c r="E155" s="3" t="s">
        <v>84</v>
      </c>
      <c r="F155" s="4" t="s">
        <v>71</v>
      </c>
      <c r="G155" s="173">
        <v>2</v>
      </c>
      <c r="H155" s="3" t="s">
        <v>85</v>
      </c>
      <c r="I155" s="3"/>
      <c r="J155" s="3"/>
      <c r="K155" s="3"/>
      <c r="M155" s="7" t="s">
        <v>36</v>
      </c>
      <c r="N155" s="7" t="s">
        <v>285</v>
      </c>
      <c r="O155" s="9" t="s">
        <v>55</v>
      </c>
      <c r="P155" s="288" t="s">
        <v>83</v>
      </c>
      <c r="Q155" s="288"/>
      <c r="R155" s="288"/>
      <c r="U155" s="24"/>
    </row>
    <row r="156" spans="2:21" ht="30.9" customHeight="1" x14ac:dyDescent="0.25">
      <c r="B156" s="14">
        <f t="shared" si="24"/>
        <v>45809</v>
      </c>
      <c r="C156" s="20">
        <v>45809</v>
      </c>
      <c r="D156" s="20"/>
      <c r="E156" s="25" t="s">
        <v>86</v>
      </c>
      <c r="F156" s="26"/>
      <c r="G156" s="27"/>
      <c r="H156" s="25"/>
      <c r="I156" s="25"/>
      <c r="J156" s="25"/>
      <c r="K156" s="25" t="s">
        <v>49</v>
      </c>
      <c r="L156" s="23"/>
      <c r="M156" s="7" t="s">
        <v>30</v>
      </c>
      <c r="N156" s="7">
        <v>0.41666666666666669</v>
      </c>
      <c r="O156" s="9" t="s">
        <v>55</v>
      </c>
      <c r="P156" s="288"/>
      <c r="Q156" s="288"/>
      <c r="R156" s="288"/>
      <c r="U156" s="24"/>
    </row>
    <row r="157" spans="2:21" ht="30.9" customHeight="1" x14ac:dyDescent="0.25">
      <c r="B157" s="14">
        <f t="shared" si="24"/>
        <v>45809</v>
      </c>
      <c r="C157" s="20">
        <v>45809</v>
      </c>
      <c r="D157" s="20"/>
      <c r="E157" s="28" t="s">
        <v>86</v>
      </c>
      <c r="F157" s="29"/>
      <c r="G157" s="30"/>
      <c r="H157" s="28"/>
      <c r="I157" s="28"/>
      <c r="J157" s="28"/>
      <c r="K157" s="28" t="s">
        <v>50</v>
      </c>
      <c r="L157" s="23"/>
      <c r="M157" s="7" t="s">
        <v>30</v>
      </c>
      <c r="N157" s="7">
        <v>0.41666666666666669</v>
      </c>
      <c r="O157" s="9" t="s">
        <v>55</v>
      </c>
      <c r="P157" s="288"/>
      <c r="Q157" s="288"/>
      <c r="R157" s="288"/>
      <c r="U157" s="24"/>
    </row>
    <row r="158" spans="2:21" ht="50" customHeight="1" x14ac:dyDescent="0.25">
      <c r="B158" s="14"/>
      <c r="C158" s="20"/>
      <c r="D158" s="20"/>
      <c r="E158" s="37"/>
      <c r="F158" s="38"/>
      <c r="G158" s="39"/>
      <c r="H158" s="37"/>
      <c r="I158" s="37"/>
      <c r="J158" s="37"/>
      <c r="K158" s="37"/>
      <c r="L158" s="23"/>
      <c r="P158" s="173"/>
      <c r="Q158" s="173"/>
      <c r="R158" s="173"/>
      <c r="U158" s="203"/>
    </row>
    <row r="159" spans="2:21" ht="30.9" customHeight="1" x14ac:dyDescent="0.25">
      <c r="B159" s="3"/>
      <c r="C159" s="1" t="s">
        <v>223</v>
      </c>
      <c r="D159" s="241"/>
      <c r="E159" s="245" t="s">
        <v>195</v>
      </c>
      <c r="F159" s="242"/>
      <c r="G159" s="243"/>
      <c r="H159" s="244"/>
      <c r="I159" s="244"/>
      <c r="J159" s="244"/>
      <c r="K159" s="244"/>
      <c r="L159" s="23"/>
      <c r="M159" s="1" t="s">
        <v>69</v>
      </c>
      <c r="N159" s="1" t="s">
        <v>4</v>
      </c>
      <c r="O159" s="1" t="s">
        <v>70</v>
      </c>
      <c r="P159" s="1" t="s">
        <v>0</v>
      </c>
      <c r="U159" s="177" t="s">
        <v>116</v>
      </c>
    </row>
    <row r="160" spans="2:21" ht="30.9" customHeight="1" x14ac:dyDescent="0.25">
      <c r="B160" s="14" t="s">
        <v>175</v>
      </c>
      <c r="C160" s="188">
        <v>45728</v>
      </c>
      <c r="D160" s="188"/>
      <c r="E160" s="189" t="s">
        <v>67</v>
      </c>
      <c r="F160" s="190"/>
      <c r="G160" s="191"/>
      <c r="H160" s="189"/>
      <c r="I160" s="189"/>
      <c r="J160" s="189"/>
      <c r="K160" s="189"/>
      <c r="P160" s="288"/>
      <c r="Q160" s="288"/>
      <c r="R160" s="288"/>
    </row>
    <row r="161" spans="2:21" ht="30.9" customHeight="1" x14ac:dyDescent="0.25">
      <c r="B161" s="14">
        <f t="shared" ref="B161:B165" si="26">+C161</f>
        <v>45739</v>
      </c>
      <c r="C161" s="20">
        <v>45739</v>
      </c>
      <c r="D161" s="20"/>
      <c r="E161" s="3" t="s">
        <v>87</v>
      </c>
      <c r="F161" s="4" t="s">
        <v>71</v>
      </c>
      <c r="G161" s="173">
        <v>1</v>
      </c>
      <c r="H161" s="3" t="s">
        <v>88</v>
      </c>
      <c r="I161" s="3"/>
      <c r="J161" s="3"/>
      <c r="K161" s="3"/>
      <c r="M161" s="7" t="s">
        <v>36</v>
      </c>
      <c r="N161" s="7" t="s">
        <v>287</v>
      </c>
      <c r="O161" s="9" t="s">
        <v>55</v>
      </c>
      <c r="P161" s="288" t="s">
        <v>83</v>
      </c>
      <c r="Q161" s="288"/>
      <c r="R161" s="288"/>
      <c r="U161" s="24" t="s">
        <v>125</v>
      </c>
    </row>
    <row r="162" spans="2:21" ht="30.9" customHeight="1" x14ac:dyDescent="0.25">
      <c r="B162" s="14">
        <f t="shared" ref="B162" si="27">+C162</f>
        <v>45739</v>
      </c>
      <c r="C162" s="20">
        <v>45739</v>
      </c>
      <c r="D162" s="20"/>
      <c r="E162" s="3" t="s">
        <v>87</v>
      </c>
      <c r="F162" s="4" t="s">
        <v>71</v>
      </c>
      <c r="G162" s="173">
        <v>1</v>
      </c>
      <c r="H162" s="3" t="s">
        <v>88</v>
      </c>
      <c r="I162" s="3"/>
      <c r="J162" s="3"/>
      <c r="K162" s="3"/>
      <c r="M162" s="7" t="s">
        <v>30</v>
      </c>
      <c r="N162" s="7" t="s">
        <v>287</v>
      </c>
      <c r="O162" s="9" t="s">
        <v>286</v>
      </c>
      <c r="P162" s="288" t="s">
        <v>83</v>
      </c>
      <c r="Q162" s="288"/>
      <c r="R162" s="288"/>
      <c r="U162" s="24"/>
    </row>
    <row r="163" spans="2:21" ht="30.9" customHeight="1" x14ac:dyDescent="0.25">
      <c r="B163" s="14">
        <f t="shared" si="26"/>
        <v>45752</v>
      </c>
      <c r="C163" s="20">
        <v>45752</v>
      </c>
      <c r="D163" s="20"/>
      <c r="E163" s="3" t="s">
        <v>87</v>
      </c>
      <c r="F163" s="4" t="s">
        <v>71</v>
      </c>
      <c r="G163" s="173">
        <v>2</v>
      </c>
      <c r="H163" s="3" t="s">
        <v>88</v>
      </c>
      <c r="I163" s="3"/>
      <c r="J163" s="3"/>
      <c r="K163" s="3"/>
      <c r="M163" s="7" t="s">
        <v>30</v>
      </c>
      <c r="N163" s="7">
        <v>0.375</v>
      </c>
      <c r="O163" s="9" t="s">
        <v>286</v>
      </c>
      <c r="P163" s="288" t="s">
        <v>83</v>
      </c>
      <c r="Q163" s="288"/>
      <c r="R163" s="288"/>
      <c r="U163" s="24"/>
    </row>
    <row r="164" spans="2:21" ht="30.9" customHeight="1" x14ac:dyDescent="0.25">
      <c r="B164" s="14">
        <f t="shared" si="26"/>
        <v>45756</v>
      </c>
      <c r="C164" s="20">
        <v>45756</v>
      </c>
      <c r="D164" s="20"/>
      <c r="E164" s="3" t="s">
        <v>87</v>
      </c>
      <c r="F164" s="4" t="s">
        <v>71</v>
      </c>
      <c r="G164" s="173">
        <v>2</v>
      </c>
      <c r="H164" s="3" t="s">
        <v>88</v>
      </c>
      <c r="I164" s="3"/>
      <c r="J164" s="3"/>
      <c r="K164" s="3"/>
      <c r="M164" s="7" t="s">
        <v>36</v>
      </c>
      <c r="N164" s="7" t="s">
        <v>285</v>
      </c>
      <c r="O164" s="9" t="s">
        <v>55</v>
      </c>
      <c r="P164" s="288" t="s">
        <v>83</v>
      </c>
      <c r="Q164" s="288"/>
      <c r="R164" s="288"/>
      <c r="U164" s="24"/>
    </row>
    <row r="165" spans="2:21" ht="30.9" customHeight="1" x14ac:dyDescent="0.25">
      <c r="B165" s="14">
        <f t="shared" si="26"/>
        <v>45778</v>
      </c>
      <c r="C165" s="20">
        <v>45778</v>
      </c>
      <c r="D165" s="20"/>
      <c r="E165" s="41" t="s">
        <v>89</v>
      </c>
      <c r="F165" s="42"/>
      <c r="G165" s="43"/>
      <c r="H165" s="43"/>
      <c r="I165" s="43"/>
      <c r="J165" s="43"/>
      <c r="K165" s="23"/>
      <c r="L165" s="23"/>
      <c r="M165" s="7" t="s">
        <v>36</v>
      </c>
      <c r="N165" s="7">
        <v>0.41666666666666669</v>
      </c>
      <c r="O165" s="9" t="s">
        <v>55</v>
      </c>
      <c r="P165" s="288"/>
      <c r="Q165" s="288"/>
      <c r="R165" s="288"/>
      <c r="U165" s="24"/>
    </row>
    <row r="166" spans="2:21" ht="50" customHeight="1" x14ac:dyDescent="0.25">
      <c r="B166" s="3"/>
      <c r="C166" s="20"/>
      <c r="D166" s="20"/>
      <c r="E166" s="37"/>
      <c r="F166" s="44"/>
      <c r="G166" s="45"/>
      <c r="H166" s="45"/>
      <c r="I166" s="45"/>
      <c r="J166" s="45"/>
      <c r="K166" s="23"/>
      <c r="L166" s="23"/>
      <c r="P166" s="288"/>
      <c r="Q166" s="288"/>
      <c r="R166" s="288"/>
      <c r="U166" s="203"/>
    </row>
    <row r="167" spans="2:21" ht="30.9" customHeight="1" x14ac:dyDescent="0.25">
      <c r="B167" s="3"/>
      <c r="C167" s="287" t="s">
        <v>224</v>
      </c>
      <c r="D167" s="287"/>
      <c r="E167" s="287"/>
      <c r="L167" s="23"/>
      <c r="M167" s="1" t="s">
        <v>69</v>
      </c>
      <c r="N167" s="1" t="s">
        <v>4</v>
      </c>
      <c r="O167" s="1" t="s">
        <v>70</v>
      </c>
      <c r="P167" s="1" t="s">
        <v>0</v>
      </c>
      <c r="U167" s="177" t="s">
        <v>116</v>
      </c>
    </row>
    <row r="168" spans="2:21" ht="30.9" customHeight="1" x14ac:dyDescent="0.25">
      <c r="B168" s="14" t="s">
        <v>175</v>
      </c>
      <c r="C168" s="188">
        <v>45665</v>
      </c>
      <c r="D168" s="192"/>
      <c r="E168" s="199" t="s">
        <v>64</v>
      </c>
      <c r="F168" s="190"/>
      <c r="G168" s="196"/>
      <c r="H168" s="197"/>
      <c r="I168" s="197"/>
      <c r="J168" s="197"/>
      <c r="K168" s="197"/>
      <c r="L168" s="198"/>
      <c r="M168" s="187"/>
      <c r="N168" s="187"/>
      <c r="O168" s="187"/>
      <c r="P168" s="187"/>
      <c r="U168" s="178"/>
    </row>
    <row r="169" spans="2:21" ht="30.5" customHeight="1" x14ac:dyDescent="0.25">
      <c r="B169" s="14">
        <f t="shared" ref="B169" si="28">+C169</f>
        <v>45676</v>
      </c>
      <c r="C169" s="236">
        <v>45676</v>
      </c>
      <c r="D169" s="20"/>
      <c r="E169" s="3" t="s">
        <v>90</v>
      </c>
      <c r="G169" s="173"/>
      <c r="H169" s="3"/>
      <c r="I169" s="3"/>
      <c r="J169" s="3"/>
      <c r="K169" s="3" t="s">
        <v>91</v>
      </c>
      <c r="M169" s="7" t="s">
        <v>30</v>
      </c>
      <c r="N169" s="7" t="s">
        <v>288</v>
      </c>
      <c r="O169" s="9" t="s">
        <v>286</v>
      </c>
      <c r="P169" s="288" t="s">
        <v>83</v>
      </c>
      <c r="Q169" s="288"/>
      <c r="R169" s="288"/>
      <c r="U169" s="13" t="s">
        <v>196</v>
      </c>
    </row>
    <row r="170" spans="2:21" ht="30.5" customHeight="1" x14ac:dyDescent="0.25">
      <c r="B170" s="14">
        <f t="shared" ref="B170:B179" si="29">+C170</f>
        <v>45676</v>
      </c>
      <c r="C170" s="236">
        <v>45676</v>
      </c>
      <c r="D170" s="20"/>
      <c r="E170" s="3" t="s">
        <v>90</v>
      </c>
      <c r="G170" s="173"/>
      <c r="H170" s="3"/>
      <c r="I170" s="3"/>
      <c r="J170" s="3"/>
      <c r="K170" s="3" t="s">
        <v>91</v>
      </c>
      <c r="M170" s="7" t="s">
        <v>36</v>
      </c>
      <c r="N170" s="7" t="s">
        <v>288</v>
      </c>
      <c r="O170" s="9" t="s">
        <v>55</v>
      </c>
      <c r="P170" s="288" t="s">
        <v>83</v>
      </c>
      <c r="Q170" s="288"/>
      <c r="R170" s="288"/>
      <c r="U170" s="13"/>
    </row>
    <row r="171" spans="2:21" ht="30.9" customHeight="1" x14ac:dyDescent="0.25">
      <c r="B171" s="14">
        <f>+C171</f>
        <v>45697</v>
      </c>
      <c r="C171" s="236">
        <v>45697</v>
      </c>
      <c r="D171" s="20"/>
      <c r="E171" s="3" t="s">
        <v>90</v>
      </c>
      <c r="G171" s="173"/>
      <c r="H171" s="3"/>
      <c r="I171" s="3"/>
      <c r="J171" s="3"/>
      <c r="K171" s="3" t="s">
        <v>92</v>
      </c>
      <c r="M171" s="7" t="s">
        <v>30</v>
      </c>
      <c r="N171" s="7" t="s">
        <v>288</v>
      </c>
      <c r="O171" s="9" t="s">
        <v>286</v>
      </c>
      <c r="P171" s="288" t="s">
        <v>83</v>
      </c>
      <c r="Q171" s="288"/>
      <c r="R171" s="288"/>
      <c r="U171" s="13" t="s">
        <v>197</v>
      </c>
    </row>
    <row r="172" spans="2:21" ht="30.9" customHeight="1" x14ac:dyDescent="0.25">
      <c r="B172" s="14">
        <f>+C172</f>
        <v>45697</v>
      </c>
      <c r="C172" s="236">
        <v>45697</v>
      </c>
      <c r="D172" s="20"/>
      <c r="E172" s="3" t="s">
        <v>90</v>
      </c>
      <c r="G172" s="173"/>
      <c r="H172" s="3"/>
      <c r="I172" s="3"/>
      <c r="J172" s="3"/>
      <c r="K172" s="3" t="s">
        <v>92</v>
      </c>
      <c r="M172" s="7" t="s">
        <v>36</v>
      </c>
      <c r="N172" s="7" t="s">
        <v>288</v>
      </c>
      <c r="O172" s="9" t="s">
        <v>55</v>
      </c>
      <c r="P172" s="288" t="s">
        <v>83</v>
      </c>
      <c r="Q172" s="288"/>
      <c r="R172" s="288"/>
      <c r="U172" s="13"/>
    </row>
    <row r="173" spans="2:21" ht="30.9" customHeight="1" x14ac:dyDescent="0.25">
      <c r="B173" s="14">
        <f t="shared" si="29"/>
        <v>45701</v>
      </c>
      <c r="C173" s="182">
        <v>45701</v>
      </c>
      <c r="D173" s="20"/>
      <c r="E173" s="183" t="s">
        <v>119</v>
      </c>
      <c r="F173" s="49"/>
      <c r="G173" s="155"/>
      <c r="L173" s="23"/>
      <c r="M173" s="187"/>
      <c r="N173" s="187"/>
      <c r="O173" s="187"/>
      <c r="P173" s="187"/>
      <c r="U173" s="13"/>
    </row>
    <row r="174" spans="2:21" ht="30.9" customHeight="1" x14ac:dyDescent="0.25">
      <c r="B174" s="14">
        <f t="shared" si="29"/>
        <v>45708</v>
      </c>
      <c r="C174" s="184">
        <v>45708</v>
      </c>
      <c r="D174" s="20"/>
      <c r="E174" s="185" t="s">
        <v>120</v>
      </c>
      <c r="F174" s="49"/>
      <c r="G174" s="155"/>
      <c r="H174" s="155"/>
      <c r="I174" s="3"/>
      <c r="J174" s="3"/>
      <c r="K174" s="3"/>
      <c r="L174" s="23"/>
      <c r="M174" s="187"/>
      <c r="N174" s="187"/>
      <c r="O174" s="187"/>
      <c r="P174" s="187"/>
      <c r="U174" s="13"/>
    </row>
    <row r="175" spans="2:21" ht="30.9" customHeight="1" x14ac:dyDescent="0.25">
      <c r="B175" s="14"/>
      <c r="C175" s="202" t="s">
        <v>225</v>
      </c>
      <c r="D175" s="20"/>
      <c r="G175" s="173"/>
      <c r="H175" s="3"/>
      <c r="I175" s="3"/>
      <c r="J175" s="3"/>
      <c r="K175" s="3"/>
      <c r="P175" s="173"/>
      <c r="Q175" s="173"/>
      <c r="R175" s="173"/>
      <c r="U175" s="13"/>
    </row>
    <row r="176" spans="2:21" ht="30.9" customHeight="1" x14ac:dyDescent="0.25">
      <c r="B176" s="14">
        <f t="shared" si="29"/>
        <v>45717</v>
      </c>
      <c r="C176" s="20">
        <v>45717</v>
      </c>
      <c r="D176" s="20"/>
      <c r="E176" s="28" t="s">
        <v>225</v>
      </c>
      <c r="F176" s="29"/>
      <c r="G176" s="30"/>
      <c r="H176" s="28"/>
      <c r="I176" s="28" t="s">
        <v>93</v>
      </c>
      <c r="J176" s="28"/>
      <c r="K176" s="28" t="s">
        <v>50</v>
      </c>
      <c r="M176" s="8" t="s">
        <v>100</v>
      </c>
      <c r="N176" s="9"/>
      <c r="P176" s="288"/>
      <c r="Q176" s="288"/>
      <c r="R176" s="288"/>
    </row>
    <row r="177" spans="2:21" ht="30.9" customHeight="1" x14ac:dyDescent="0.25">
      <c r="B177" s="14">
        <f t="shared" si="29"/>
        <v>45717</v>
      </c>
      <c r="C177" s="20">
        <v>45717</v>
      </c>
      <c r="D177" s="20"/>
      <c r="E177" s="25" t="s">
        <v>225</v>
      </c>
      <c r="F177" s="26"/>
      <c r="G177" s="27"/>
      <c r="H177" s="25"/>
      <c r="I177" s="25" t="s">
        <v>93</v>
      </c>
      <c r="J177" s="25"/>
      <c r="K177" s="25" t="s">
        <v>49</v>
      </c>
      <c r="M177" s="8" t="s">
        <v>100</v>
      </c>
      <c r="N177" s="9"/>
      <c r="P177" s="288"/>
      <c r="Q177" s="288"/>
      <c r="R177" s="288"/>
    </row>
    <row r="178" spans="2:21" ht="30.9" customHeight="1" x14ac:dyDescent="0.25">
      <c r="B178" s="14">
        <f t="shared" si="29"/>
        <v>45718</v>
      </c>
      <c r="C178" s="20">
        <v>45718</v>
      </c>
      <c r="D178" s="20"/>
      <c r="E178" s="28" t="s">
        <v>225</v>
      </c>
      <c r="F178" s="29"/>
      <c r="G178" s="30"/>
      <c r="H178" s="28"/>
      <c r="I178" s="28" t="s">
        <v>94</v>
      </c>
      <c r="J178" s="28"/>
      <c r="K178" s="28" t="s">
        <v>50</v>
      </c>
      <c r="M178" s="8" t="s">
        <v>100</v>
      </c>
      <c r="N178" s="9"/>
      <c r="P178" s="288"/>
      <c r="Q178" s="288"/>
      <c r="R178" s="288"/>
    </row>
    <row r="179" spans="2:21" ht="30.9" customHeight="1" x14ac:dyDescent="0.25">
      <c r="B179" s="14">
        <f t="shared" si="29"/>
        <v>45718</v>
      </c>
      <c r="C179" s="20">
        <v>45718</v>
      </c>
      <c r="D179" s="20"/>
      <c r="E179" s="25" t="s">
        <v>225</v>
      </c>
      <c r="F179" s="26"/>
      <c r="G179" s="27"/>
      <c r="H179" s="25"/>
      <c r="I179" s="25" t="s">
        <v>94</v>
      </c>
      <c r="J179" s="25"/>
      <c r="K179" s="25" t="s">
        <v>49</v>
      </c>
      <c r="M179" s="8" t="s">
        <v>100</v>
      </c>
      <c r="N179" s="9"/>
      <c r="P179" s="288"/>
      <c r="Q179" s="288"/>
      <c r="R179" s="288"/>
    </row>
    <row r="180" spans="2:21" ht="50" customHeight="1" x14ac:dyDescent="0.25">
      <c r="B180" s="14"/>
      <c r="C180" s="20"/>
      <c r="D180" s="20"/>
      <c r="E180" s="37"/>
      <c r="F180" s="38"/>
      <c r="G180" s="39"/>
      <c r="H180" s="37"/>
      <c r="I180" s="37"/>
      <c r="J180" s="37"/>
      <c r="K180" s="37"/>
      <c r="M180" s="8"/>
      <c r="N180" s="9"/>
      <c r="P180" s="173"/>
      <c r="Q180" s="173"/>
      <c r="R180" s="173"/>
    </row>
    <row r="181" spans="2:21" ht="30.9" customHeight="1" x14ac:dyDescent="0.25">
      <c r="B181" s="3"/>
      <c r="C181" s="287" t="s">
        <v>226</v>
      </c>
      <c r="D181" s="287"/>
      <c r="E181" s="287"/>
      <c r="L181" s="23"/>
      <c r="M181" s="1" t="s">
        <v>69</v>
      </c>
      <c r="N181" s="1" t="s">
        <v>4</v>
      </c>
      <c r="O181" s="1" t="s">
        <v>70</v>
      </c>
      <c r="P181" s="1" t="s">
        <v>0</v>
      </c>
      <c r="U181" s="177" t="s">
        <v>116</v>
      </c>
    </row>
    <row r="182" spans="2:21" ht="30.9" customHeight="1" x14ac:dyDescent="0.25">
      <c r="B182" s="14" t="s">
        <v>175</v>
      </c>
      <c r="C182" s="188">
        <v>45560</v>
      </c>
      <c r="D182" s="193"/>
      <c r="E182" s="189" t="s">
        <v>58</v>
      </c>
      <c r="L182" s="23"/>
      <c r="M182" s="187"/>
      <c r="N182" s="187"/>
      <c r="O182" s="187"/>
      <c r="P182" s="187"/>
      <c r="U182" s="178"/>
    </row>
    <row r="183" spans="2:21" ht="30.9" customHeight="1" x14ac:dyDescent="0.25">
      <c r="B183" s="14">
        <f t="shared" ref="B183:B193" si="30">+C183</f>
        <v>45572</v>
      </c>
      <c r="C183" s="20">
        <v>45572</v>
      </c>
      <c r="D183" s="20"/>
      <c r="E183" s="3" t="s">
        <v>95</v>
      </c>
      <c r="F183" s="49"/>
      <c r="G183" s="155"/>
      <c r="H183" s="155"/>
      <c r="I183" s="155"/>
      <c r="J183" s="155"/>
      <c r="K183" s="3" t="s">
        <v>91</v>
      </c>
      <c r="L183" s="50"/>
      <c r="M183" s="7" t="s">
        <v>30</v>
      </c>
      <c r="N183" s="7" t="s">
        <v>285</v>
      </c>
      <c r="O183" s="9" t="s">
        <v>286</v>
      </c>
      <c r="P183" s="288" t="s">
        <v>83</v>
      </c>
      <c r="Q183" s="288"/>
      <c r="R183" s="288"/>
      <c r="U183" s="13" t="s">
        <v>126</v>
      </c>
    </row>
    <row r="184" spans="2:21" ht="30.9" customHeight="1" x14ac:dyDescent="0.25">
      <c r="B184" s="14">
        <f t="shared" si="30"/>
        <v>45574</v>
      </c>
      <c r="C184" s="20">
        <v>45574</v>
      </c>
      <c r="D184" s="20"/>
      <c r="E184" s="3" t="s">
        <v>95</v>
      </c>
      <c r="F184" s="49"/>
      <c r="G184" s="155"/>
      <c r="H184" s="155"/>
      <c r="I184" s="155"/>
      <c r="J184" s="155"/>
      <c r="K184" s="3" t="s">
        <v>91</v>
      </c>
      <c r="L184" s="50"/>
      <c r="M184" s="7" t="s">
        <v>36</v>
      </c>
      <c r="N184" s="7" t="s">
        <v>285</v>
      </c>
      <c r="O184" s="9" t="s">
        <v>55</v>
      </c>
      <c r="P184" s="288" t="s">
        <v>83</v>
      </c>
      <c r="Q184" s="288"/>
      <c r="R184" s="288"/>
      <c r="U184" s="13" t="s">
        <v>125</v>
      </c>
    </row>
    <row r="185" spans="2:21" ht="30.9" customHeight="1" x14ac:dyDescent="0.25">
      <c r="B185" s="14">
        <f>+C185</f>
        <v>45582</v>
      </c>
      <c r="C185" s="182">
        <v>45582</v>
      </c>
      <c r="D185" s="20"/>
      <c r="E185" s="183" t="s">
        <v>119</v>
      </c>
      <c r="F185" s="49"/>
      <c r="G185" s="155"/>
      <c r="I185" s="155"/>
      <c r="J185" s="155"/>
      <c r="K185" s="3"/>
      <c r="L185" s="50"/>
      <c r="P185" s="173"/>
      <c r="Q185" s="173"/>
      <c r="R185" s="173"/>
      <c r="U185" s="13"/>
    </row>
    <row r="186" spans="2:21" ht="30.9" customHeight="1" x14ac:dyDescent="0.25">
      <c r="B186" s="14">
        <f>+C186</f>
        <v>45595</v>
      </c>
      <c r="C186" s="184">
        <v>45595</v>
      </c>
      <c r="D186" s="20"/>
      <c r="E186" s="185" t="s">
        <v>120</v>
      </c>
      <c r="F186" s="49"/>
      <c r="G186" s="155"/>
      <c r="H186" s="155"/>
      <c r="I186" s="3"/>
      <c r="J186" s="3"/>
      <c r="K186" s="3"/>
      <c r="L186" s="23"/>
      <c r="M186" s="187"/>
      <c r="N186" s="187"/>
      <c r="O186" s="187"/>
      <c r="P186" s="187"/>
      <c r="U186" s="13"/>
    </row>
    <row r="187" spans="2:21" ht="30.9" customHeight="1" x14ac:dyDescent="0.25">
      <c r="B187" s="14">
        <f t="shared" ref="B187" si="31">+C187</f>
        <v>45597</v>
      </c>
      <c r="C187" s="20">
        <v>45597</v>
      </c>
      <c r="D187" s="20"/>
      <c r="E187" s="3" t="s">
        <v>95</v>
      </c>
      <c r="F187" s="49"/>
      <c r="G187" s="155"/>
      <c r="H187" s="155"/>
      <c r="I187" s="155"/>
      <c r="J187" s="155"/>
      <c r="K187" s="3" t="s">
        <v>92</v>
      </c>
      <c r="L187" s="50"/>
      <c r="M187" s="7" t="s">
        <v>36</v>
      </c>
      <c r="N187" s="7" t="s">
        <v>289</v>
      </c>
      <c r="O187" s="9" t="s">
        <v>55</v>
      </c>
      <c r="P187" s="288" t="s">
        <v>83</v>
      </c>
      <c r="Q187" s="288"/>
      <c r="R187" s="288"/>
      <c r="U187" s="13"/>
    </row>
    <row r="188" spans="2:21" ht="30.9" customHeight="1" x14ac:dyDescent="0.25">
      <c r="B188" s="14">
        <f t="shared" si="30"/>
        <v>45597</v>
      </c>
      <c r="C188" s="20">
        <v>45597</v>
      </c>
      <c r="D188" s="20"/>
      <c r="E188" s="3" t="s">
        <v>95</v>
      </c>
      <c r="F188" s="49"/>
      <c r="G188" s="155"/>
      <c r="H188" s="155"/>
      <c r="I188" s="155"/>
      <c r="J188" s="155"/>
      <c r="K188" s="3" t="s">
        <v>92</v>
      </c>
      <c r="L188" s="50"/>
      <c r="M188" s="7" t="s">
        <v>30</v>
      </c>
      <c r="N188" s="7" t="s">
        <v>287</v>
      </c>
      <c r="O188" s="9" t="s">
        <v>286</v>
      </c>
      <c r="P188" s="288" t="s">
        <v>83</v>
      </c>
      <c r="Q188" s="288"/>
      <c r="R188" s="288"/>
      <c r="U188" s="13"/>
    </row>
    <row r="189" spans="2:21" ht="30.9" customHeight="1" x14ac:dyDescent="0.25">
      <c r="B189" s="14"/>
      <c r="C189" s="202" t="s">
        <v>227</v>
      </c>
      <c r="D189" s="20"/>
      <c r="G189" s="173"/>
      <c r="H189" s="3"/>
      <c r="I189" s="3"/>
      <c r="J189" s="3"/>
      <c r="K189" s="3"/>
      <c r="P189" s="173"/>
      <c r="Q189" s="173"/>
      <c r="R189" s="173"/>
    </row>
    <row r="190" spans="2:21" ht="30.9" customHeight="1" x14ac:dyDescent="0.25">
      <c r="B190" s="14">
        <f t="shared" si="30"/>
        <v>45612</v>
      </c>
      <c r="C190" s="20">
        <v>45612</v>
      </c>
      <c r="D190" s="20"/>
      <c r="E190" s="28" t="s">
        <v>227</v>
      </c>
      <c r="F190" s="29"/>
      <c r="G190" s="30"/>
      <c r="H190" s="28"/>
      <c r="I190" s="28" t="s">
        <v>93</v>
      </c>
      <c r="J190" s="28"/>
      <c r="K190" s="28" t="s">
        <v>50</v>
      </c>
      <c r="M190" s="8" t="s">
        <v>100</v>
      </c>
      <c r="N190" s="9"/>
      <c r="P190" s="288"/>
      <c r="Q190" s="288"/>
      <c r="R190" s="288"/>
    </row>
    <row r="191" spans="2:21" ht="30.9" customHeight="1" x14ac:dyDescent="0.25">
      <c r="B191" s="14">
        <f t="shared" si="30"/>
        <v>45612</v>
      </c>
      <c r="C191" s="20">
        <v>45612</v>
      </c>
      <c r="D191" s="20"/>
      <c r="E191" s="25" t="s">
        <v>227</v>
      </c>
      <c r="F191" s="26"/>
      <c r="G191" s="27"/>
      <c r="H191" s="25"/>
      <c r="I191" s="25" t="s">
        <v>93</v>
      </c>
      <c r="J191" s="25"/>
      <c r="K191" s="25" t="s">
        <v>49</v>
      </c>
      <c r="M191" s="8" t="s">
        <v>100</v>
      </c>
      <c r="N191" s="9"/>
      <c r="P191" s="288"/>
      <c r="Q191" s="288"/>
      <c r="R191" s="288"/>
    </row>
    <row r="192" spans="2:21" ht="30.9" customHeight="1" x14ac:dyDescent="0.25">
      <c r="B192" s="14">
        <f t="shared" si="30"/>
        <v>45613</v>
      </c>
      <c r="C192" s="20">
        <v>45613</v>
      </c>
      <c r="D192" s="20"/>
      <c r="E192" s="28" t="s">
        <v>227</v>
      </c>
      <c r="F192" s="29"/>
      <c r="G192" s="30"/>
      <c r="H192" s="28"/>
      <c r="I192" s="28" t="s">
        <v>94</v>
      </c>
      <c r="J192" s="28"/>
      <c r="K192" s="28" t="s">
        <v>50</v>
      </c>
      <c r="M192" s="8" t="s">
        <v>100</v>
      </c>
      <c r="N192" s="9"/>
      <c r="P192" s="288"/>
      <c r="Q192" s="288"/>
      <c r="R192" s="288"/>
    </row>
    <row r="193" spans="2:24" ht="30.9" customHeight="1" x14ac:dyDescent="0.25">
      <c r="B193" s="14">
        <f t="shared" si="30"/>
        <v>45613</v>
      </c>
      <c r="C193" s="20">
        <v>45613</v>
      </c>
      <c r="D193" s="20"/>
      <c r="E193" s="25" t="s">
        <v>227</v>
      </c>
      <c r="F193" s="26"/>
      <c r="G193" s="27"/>
      <c r="H193" s="25"/>
      <c r="I193" s="25" t="s">
        <v>94</v>
      </c>
      <c r="J193" s="25"/>
      <c r="K193" s="25" t="s">
        <v>49</v>
      </c>
      <c r="M193" s="8" t="s">
        <v>100</v>
      </c>
      <c r="N193" s="9"/>
      <c r="P193" s="288"/>
      <c r="Q193" s="288"/>
      <c r="R193" s="288"/>
    </row>
    <row r="194" spans="2:24" ht="50" customHeight="1" x14ac:dyDescent="0.25">
      <c r="B194" s="14"/>
      <c r="C194" s="20"/>
      <c r="D194" s="20"/>
      <c r="E194" s="37"/>
      <c r="F194" s="38"/>
      <c r="G194" s="39"/>
      <c r="H194" s="37"/>
      <c r="I194" s="37"/>
      <c r="J194" s="37"/>
      <c r="K194" s="37"/>
      <c r="M194" s="8"/>
      <c r="N194" s="9"/>
      <c r="P194" s="173"/>
      <c r="Q194" s="173"/>
      <c r="R194" s="173"/>
    </row>
    <row r="195" spans="2:24" ht="30.9" customHeight="1" x14ac:dyDescent="0.25">
      <c r="B195" s="3"/>
      <c r="C195" s="287" t="s">
        <v>228</v>
      </c>
      <c r="D195" s="287"/>
      <c r="E195" s="287"/>
      <c r="L195" s="23"/>
      <c r="M195" s="1" t="s">
        <v>69</v>
      </c>
      <c r="N195" s="1" t="s">
        <v>4</v>
      </c>
      <c r="O195" s="1" t="s">
        <v>70</v>
      </c>
      <c r="P195" s="1" t="s">
        <v>0</v>
      </c>
      <c r="U195" s="177" t="s">
        <v>116</v>
      </c>
    </row>
    <row r="196" spans="2:24" ht="30.9" customHeight="1" x14ac:dyDescent="0.25">
      <c r="B196" s="14" t="s">
        <v>175</v>
      </c>
      <c r="C196" s="188">
        <v>45693</v>
      </c>
      <c r="D196" s="188"/>
      <c r="E196" s="189" t="s">
        <v>65</v>
      </c>
      <c r="F196" s="190"/>
      <c r="G196" s="191"/>
      <c r="H196" s="189"/>
      <c r="I196" s="189"/>
      <c r="J196" s="189"/>
      <c r="K196" s="189"/>
      <c r="L196" s="197"/>
      <c r="P196" s="288"/>
      <c r="Q196" s="288"/>
      <c r="R196" s="288"/>
    </row>
    <row r="197" spans="2:24" ht="30.9" customHeight="1" x14ac:dyDescent="0.25">
      <c r="B197" s="14">
        <f t="shared" ref="B197:B205" si="32">+C197</f>
        <v>45705</v>
      </c>
      <c r="C197" s="20">
        <v>45705</v>
      </c>
      <c r="D197" s="20"/>
      <c r="E197" s="3" t="s">
        <v>96</v>
      </c>
      <c r="G197" s="173"/>
      <c r="H197" s="3"/>
      <c r="I197" s="3"/>
      <c r="J197" s="3"/>
      <c r="K197" s="3" t="s">
        <v>91</v>
      </c>
      <c r="M197" s="7" t="s">
        <v>30</v>
      </c>
      <c r="N197" s="7" t="s">
        <v>285</v>
      </c>
      <c r="O197" s="9" t="s">
        <v>286</v>
      </c>
      <c r="P197" s="288" t="s">
        <v>83</v>
      </c>
      <c r="Q197" s="288"/>
      <c r="R197" s="288"/>
      <c r="U197" s="13" t="s">
        <v>126</v>
      </c>
    </row>
    <row r="198" spans="2:24" ht="30.9" customHeight="1" x14ac:dyDescent="0.25">
      <c r="B198" s="14">
        <f t="shared" si="32"/>
        <v>45707</v>
      </c>
      <c r="C198" s="20">
        <v>45707</v>
      </c>
      <c r="D198" s="20"/>
      <c r="E198" s="3" t="s">
        <v>96</v>
      </c>
      <c r="G198" s="173"/>
      <c r="H198" s="3"/>
      <c r="I198" s="3"/>
      <c r="J198" s="3"/>
      <c r="K198" s="3" t="s">
        <v>91</v>
      </c>
      <c r="M198" s="7" t="s">
        <v>36</v>
      </c>
      <c r="N198" s="7" t="s">
        <v>285</v>
      </c>
      <c r="O198" s="9" t="s">
        <v>55</v>
      </c>
      <c r="P198" s="288" t="s">
        <v>83</v>
      </c>
      <c r="Q198" s="288"/>
      <c r="R198" s="288"/>
      <c r="U198" s="13" t="s">
        <v>125</v>
      </c>
    </row>
    <row r="199" spans="2:24" ht="30.9" customHeight="1" x14ac:dyDescent="0.25">
      <c r="B199" s="14">
        <f>+C199</f>
        <v>45715</v>
      </c>
      <c r="C199" s="182">
        <v>45715</v>
      </c>
      <c r="D199" s="20"/>
      <c r="E199" s="183" t="s">
        <v>119</v>
      </c>
      <c r="F199" s="49"/>
      <c r="G199" s="155"/>
      <c r="M199" s="6"/>
      <c r="N199" s="6"/>
      <c r="O199" s="6"/>
      <c r="P199" s="6"/>
      <c r="Q199" s="6"/>
      <c r="U199" s="13"/>
    </row>
    <row r="200" spans="2:24" ht="30.9" customHeight="1" x14ac:dyDescent="0.25">
      <c r="B200" s="14">
        <f>+C200</f>
        <v>45719</v>
      </c>
      <c r="C200" s="20">
        <v>45719</v>
      </c>
      <c r="D200" s="20"/>
      <c r="E200" s="3" t="s">
        <v>96</v>
      </c>
      <c r="G200" s="173"/>
      <c r="H200" s="3"/>
      <c r="I200" s="3"/>
      <c r="J200" s="3"/>
      <c r="K200" s="3" t="s">
        <v>92</v>
      </c>
      <c r="M200" s="7" t="s">
        <v>30</v>
      </c>
      <c r="N200" s="7" t="s">
        <v>285</v>
      </c>
      <c r="O200" s="9" t="s">
        <v>286</v>
      </c>
      <c r="P200" s="288" t="s">
        <v>83</v>
      </c>
      <c r="Q200" s="288"/>
      <c r="R200" s="288"/>
      <c r="U200" s="13"/>
    </row>
    <row r="201" spans="2:24" ht="30.9" customHeight="1" x14ac:dyDescent="0.25">
      <c r="B201" s="14">
        <f>+C201</f>
        <v>45719</v>
      </c>
      <c r="C201" s="20">
        <v>45719</v>
      </c>
      <c r="D201" s="20"/>
      <c r="E201" s="3" t="s">
        <v>96</v>
      </c>
      <c r="G201" s="173"/>
      <c r="H201" s="3"/>
      <c r="I201" s="3"/>
      <c r="J201" s="3"/>
      <c r="K201" s="3" t="s">
        <v>92</v>
      </c>
      <c r="M201" s="7" t="s">
        <v>36</v>
      </c>
      <c r="N201" s="7" t="s">
        <v>285</v>
      </c>
      <c r="O201" s="9" t="s">
        <v>55</v>
      </c>
      <c r="P201" s="288" t="s">
        <v>83</v>
      </c>
      <c r="Q201" s="288"/>
      <c r="R201" s="288"/>
      <c r="U201" s="13"/>
    </row>
    <row r="202" spans="2:24" ht="30.9" customHeight="1" x14ac:dyDescent="0.25">
      <c r="B202" s="14">
        <f t="shared" si="32"/>
        <v>45729</v>
      </c>
      <c r="C202" s="184">
        <v>45729</v>
      </c>
      <c r="D202" s="20"/>
      <c r="E202" s="185" t="s">
        <v>120</v>
      </c>
      <c r="F202" s="49"/>
      <c r="G202" s="155"/>
      <c r="H202" s="155"/>
      <c r="I202" s="3"/>
      <c r="J202" s="3"/>
      <c r="K202" s="3"/>
      <c r="L202" s="23"/>
      <c r="M202" s="187"/>
      <c r="N202" s="187"/>
      <c r="O202" s="187"/>
      <c r="P202" s="187"/>
      <c r="U202" s="178"/>
    </row>
    <row r="203" spans="2:24" ht="30.9" customHeight="1" x14ac:dyDescent="0.25">
      <c r="B203" s="14"/>
      <c r="C203" s="202" t="s">
        <v>205</v>
      </c>
      <c r="D203" s="20"/>
      <c r="E203" s="185"/>
      <c r="F203" s="49"/>
      <c r="G203" s="155"/>
      <c r="H203" s="155"/>
      <c r="I203" s="3"/>
      <c r="J203" s="3"/>
      <c r="K203" s="3"/>
      <c r="L203" s="23"/>
      <c r="M203" s="187"/>
      <c r="N203" s="187"/>
      <c r="O203" s="187"/>
      <c r="P203" s="187"/>
      <c r="U203" s="178"/>
    </row>
    <row r="204" spans="2:24" s="3" customFormat="1" ht="30.9" customHeight="1" x14ac:dyDescent="0.25">
      <c r="B204" s="14">
        <f t="shared" si="32"/>
        <v>45745</v>
      </c>
      <c r="C204" s="20">
        <v>45745</v>
      </c>
      <c r="D204" s="20"/>
      <c r="E204" s="41" t="s">
        <v>205</v>
      </c>
      <c r="F204" s="47"/>
      <c r="G204" s="48"/>
      <c r="H204" s="41"/>
      <c r="I204" s="41" t="s">
        <v>93</v>
      </c>
      <c r="J204" s="41"/>
      <c r="K204" s="3" t="s">
        <v>72</v>
      </c>
      <c r="L204" s="6"/>
      <c r="M204" s="8" t="s">
        <v>100</v>
      </c>
      <c r="N204" s="9"/>
      <c r="O204" s="9"/>
      <c r="P204" s="288"/>
      <c r="Q204" s="288"/>
      <c r="R204" s="288"/>
      <c r="U204" s="11"/>
      <c r="V204" s="12"/>
      <c r="X204" s="46"/>
    </row>
    <row r="205" spans="2:24" s="3" customFormat="1" ht="30.9" customHeight="1" x14ac:dyDescent="0.25">
      <c r="B205" s="14">
        <f t="shared" si="32"/>
        <v>45746</v>
      </c>
      <c r="C205" s="20">
        <v>45746</v>
      </c>
      <c r="D205" s="20"/>
      <c r="E205" s="41" t="s">
        <v>205</v>
      </c>
      <c r="F205" s="47"/>
      <c r="G205" s="48"/>
      <c r="H205" s="41"/>
      <c r="I205" s="41" t="s">
        <v>94</v>
      </c>
      <c r="J205" s="41"/>
      <c r="K205" s="6" t="s">
        <v>72</v>
      </c>
      <c r="L205" s="6"/>
      <c r="M205" s="8" t="s">
        <v>100</v>
      </c>
      <c r="N205" s="9"/>
      <c r="O205" s="9"/>
      <c r="P205" s="288"/>
      <c r="Q205" s="288"/>
      <c r="R205" s="288"/>
      <c r="U205" s="11"/>
      <c r="V205" s="12"/>
      <c r="X205" s="46"/>
    </row>
    <row r="206" spans="2:24" s="3" customFormat="1" ht="50" customHeight="1" x14ac:dyDescent="0.25">
      <c r="B206" s="14"/>
      <c r="C206" s="20"/>
      <c r="D206" s="20"/>
      <c r="E206" s="37"/>
      <c r="F206" s="38"/>
      <c r="G206" s="39"/>
      <c r="H206" s="37"/>
      <c r="I206" s="37"/>
      <c r="J206" s="37"/>
      <c r="K206" s="6"/>
      <c r="L206" s="6"/>
      <c r="M206" s="8"/>
      <c r="N206" s="9"/>
      <c r="O206" s="9"/>
      <c r="P206" s="173"/>
      <c r="Q206" s="173"/>
      <c r="R206" s="173"/>
      <c r="U206" s="11"/>
      <c r="V206" s="12"/>
      <c r="X206" s="46"/>
    </row>
    <row r="207" spans="2:24" ht="30.9" customHeight="1" x14ac:dyDescent="0.25">
      <c r="B207" s="3"/>
      <c r="C207" s="1" t="s">
        <v>235</v>
      </c>
      <c r="D207" s="20"/>
      <c r="L207" s="23"/>
      <c r="M207" s="1" t="s">
        <v>69</v>
      </c>
      <c r="N207" s="1" t="s">
        <v>4</v>
      </c>
      <c r="O207" s="1" t="s">
        <v>70</v>
      </c>
      <c r="P207" s="1" t="s">
        <v>0</v>
      </c>
      <c r="U207" s="177" t="s">
        <v>116</v>
      </c>
    </row>
    <row r="208" spans="2:24" ht="30.9" customHeight="1" x14ac:dyDescent="0.25">
      <c r="B208" s="14">
        <f>+C208</f>
        <v>45609</v>
      </c>
      <c r="C208" s="188">
        <v>45609</v>
      </c>
      <c r="D208" s="188"/>
      <c r="E208" s="189" t="s">
        <v>178</v>
      </c>
      <c r="F208" s="190"/>
      <c r="G208" s="191"/>
      <c r="H208" s="189"/>
      <c r="L208" s="23"/>
      <c r="M208" s="187"/>
      <c r="N208" s="187"/>
      <c r="O208" s="187"/>
      <c r="P208" s="187"/>
      <c r="U208" s="178"/>
    </row>
    <row r="209" spans="2:22" ht="30.9" customHeight="1" x14ac:dyDescent="0.25">
      <c r="B209" s="14">
        <f>+C209</f>
        <v>45619</v>
      </c>
      <c r="C209" s="20">
        <v>45619</v>
      </c>
      <c r="D209" s="20"/>
      <c r="E209" s="3" t="s">
        <v>122</v>
      </c>
      <c r="G209" s="3"/>
      <c r="H209" s="3"/>
      <c r="I209" s="3"/>
      <c r="J209" s="3"/>
      <c r="K209" s="3"/>
      <c r="M209" s="173" t="s">
        <v>30</v>
      </c>
      <c r="P209" s="173"/>
      <c r="Q209" s="173"/>
      <c r="R209" s="173"/>
      <c r="V209" s="84"/>
    </row>
    <row r="210" spans="2:22" ht="30.9" customHeight="1" x14ac:dyDescent="0.25">
      <c r="B210" s="14"/>
      <c r="C210" s="20"/>
      <c r="D210" s="20"/>
      <c r="G210" s="3"/>
      <c r="H210" s="3"/>
      <c r="I210" s="3"/>
      <c r="J210" s="3"/>
      <c r="K210" s="3"/>
      <c r="M210" s="173"/>
      <c r="P210" s="173"/>
      <c r="Q210" s="173"/>
      <c r="R210" s="173"/>
      <c r="V210" s="84"/>
    </row>
    <row r="211" spans="2:22" ht="30.9" customHeight="1" x14ac:dyDescent="0.25">
      <c r="B211" s="3"/>
      <c r="C211" s="202" t="s">
        <v>210</v>
      </c>
      <c r="D211" s="20"/>
      <c r="G211" s="173"/>
      <c r="H211" s="3"/>
      <c r="I211" s="3"/>
      <c r="J211" s="3"/>
      <c r="K211" s="3"/>
      <c r="L211" s="23"/>
      <c r="M211" s="1" t="s">
        <v>69</v>
      </c>
      <c r="N211" s="1" t="s">
        <v>4</v>
      </c>
      <c r="O211" s="1" t="s">
        <v>70</v>
      </c>
      <c r="P211" s="1" t="s">
        <v>0</v>
      </c>
      <c r="U211" s="177" t="s">
        <v>116</v>
      </c>
    </row>
    <row r="212" spans="2:22" ht="30.5" customHeight="1" x14ac:dyDescent="0.25">
      <c r="B212" s="14">
        <f t="shared" ref="B212:B213" si="33">+C212</f>
        <v>45792</v>
      </c>
      <c r="C212" s="182">
        <v>45792</v>
      </c>
      <c r="D212" s="20"/>
      <c r="E212" s="183" t="s">
        <v>119</v>
      </c>
      <c r="F212" s="49"/>
      <c r="G212" s="155"/>
      <c r="H212" s="155"/>
      <c r="I212" s="3"/>
      <c r="J212" s="3"/>
      <c r="K212" s="3"/>
      <c r="L212" s="23"/>
      <c r="M212" s="187"/>
      <c r="N212" s="187"/>
      <c r="O212" s="187"/>
      <c r="P212" s="187"/>
      <c r="U212" s="178"/>
    </row>
    <row r="213" spans="2:22" ht="30.9" customHeight="1" x14ac:dyDescent="0.25">
      <c r="B213" s="14">
        <f t="shared" si="33"/>
        <v>45825</v>
      </c>
      <c r="C213" s="184">
        <v>45825</v>
      </c>
      <c r="D213" s="20"/>
      <c r="E213" s="185" t="s">
        <v>121</v>
      </c>
      <c r="F213" s="49"/>
      <c r="G213" s="155"/>
      <c r="H213" s="155"/>
      <c r="I213" s="3"/>
      <c r="J213" s="3"/>
      <c r="K213" s="3"/>
      <c r="L213" s="23"/>
      <c r="M213" s="187"/>
      <c r="N213" s="187"/>
      <c r="O213" s="187"/>
      <c r="P213" s="187"/>
      <c r="U213" s="178"/>
    </row>
    <row r="214" spans="2:22" ht="30.9" customHeight="1" x14ac:dyDescent="0.25">
      <c r="B214" s="14">
        <f t="shared" ref="B214:B215" si="34">+C214</f>
        <v>45829</v>
      </c>
      <c r="C214" s="20">
        <v>45829</v>
      </c>
      <c r="D214" s="20"/>
      <c r="E214" s="3" t="s">
        <v>210</v>
      </c>
      <c r="G214" s="3"/>
      <c r="H214" s="3"/>
      <c r="I214" s="3"/>
      <c r="J214" s="3"/>
      <c r="K214" s="3" t="s">
        <v>97</v>
      </c>
      <c r="M214" s="8" t="s">
        <v>100</v>
      </c>
      <c r="N214" s="9"/>
      <c r="P214" s="288"/>
      <c r="Q214" s="288"/>
      <c r="R214" s="288"/>
    </row>
    <row r="215" spans="2:22" ht="30.9" customHeight="1" x14ac:dyDescent="0.25">
      <c r="B215" s="14">
        <f t="shared" si="34"/>
        <v>45830</v>
      </c>
      <c r="C215" s="20">
        <v>45830</v>
      </c>
      <c r="D215" s="20"/>
      <c r="E215" s="3" t="s">
        <v>210</v>
      </c>
      <c r="G215" s="3"/>
      <c r="H215" s="3"/>
      <c r="I215" s="3"/>
      <c r="J215" s="3"/>
      <c r="K215" s="3" t="s">
        <v>98</v>
      </c>
      <c r="M215" s="8" t="s">
        <v>100</v>
      </c>
      <c r="N215" s="9"/>
      <c r="P215" s="288"/>
      <c r="Q215" s="288"/>
      <c r="R215" s="288"/>
    </row>
    <row r="216" spans="2:22" ht="50" customHeight="1" x14ac:dyDescent="0.25">
      <c r="B216" s="3"/>
      <c r="C216" s="20"/>
      <c r="D216" s="20"/>
      <c r="G216" s="3"/>
      <c r="H216" s="3"/>
      <c r="I216" s="3"/>
      <c r="J216" s="3"/>
      <c r="K216" s="3"/>
      <c r="P216" s="288"/>
      <c r="Q216" s="288"/>
      <c r="R216" s="288"/>
    </row>
    <row r="217" spans="2:22" ht="30.9" customHeight="1" x14ac:dyDescent="0.25">
      <c r="B217" s="3"/>
      <c r="C217" s="287" t="s">
        <v>229</v>
      </c>
      <c r="D217" s="287"/>
      <c r="E217" s="287"/>
      <c r="G217" s="173"/>
      <c r="H217" s="3"/>
      <c r="I217" s="3"/>
      <c r="J217" s="3"/>
      <c r="K217" s="3"/>
      <c r="L217" s="23"/>
      <c r="M217" s="1" t="s">
        <v>69</v>
      </c>
      <c r="N217" s="1" t="s">
        <v>4</v>
      </c>
      <c r="O217" s="1" t="s">
        <v>70</v>
      </c>
      <c r="P217" s="1" t="s">
        <v>0</v>
      </c>
      <c r="U217" s="177" t="s">
        <v>116</v>
      </c>
    </row>
    <row r="218" spans="2:22" ht="30.9" customHeight="1" x14ac:dyDescent="0.25">
      <c r="B218" s="14" t="s">
        <v>175</v>
      </c>
      <c r="C218" s="188">
        <v>45553</v>
      </c>
      <c r="D218" s="192"/>
      <c r="E218" s="199" t="s">
        <v>59</v>
      </c>
      <c r="F218" s="190"/>
      <c r="G218" s="191"/>
      <c r="H218" s="189"/>
      <c r="I218" s="189"/>
      <c r="J218" s="189"/>
      <c r="K218" s="189"/>
      <c r="L218" s="23"/>
      <c r="M218" s="187"/>
      <c r="N218" s="187"/>
      <c r="O218" s="187"/>
      <c r="P218" s="187"/>
      <c r="U218" s="178"/>
    </row>
    <row r="219" spans="2:22" ht="30.9" customHeight="1" x14ac:dyDescent="0.25">
      <c r="B219" s="14">
        <f t="shared" ref="B219:B229" si="35">+C219</f>
        <v>45565</v>
      </c>
      <c r="C219" s="20">
        <v>45565</v>
      </c>
      <c r="D219" s="20"/>
      <c r="E219" s="3" t="s">
        <v>43</v>
      </c>
      <c r="F219" s="49"/>
      <c r="G219" s="155"/>
      <c r="H219" s="155"/>
      <c r="I219" s="155"/>
      <c r="J219" s="155"/>
      <c r="K219" s="3" t="s">
        <v>91</v>
      </c>
      <c r="L219" s="50"/>
      <c r="M219" s="7" t="s">
        <v>30</v>
      </c>
      <c r="N219" s="7" t="s">
        <v>285</v>
      </c>
      <c r="O219" s="9" t="s">
        <v>286</v>
      </c>
      <c r="P219" s="288" t="s">
        <v>83</v>
      </c>
      <c r="Q219" s="288"/>
      <c r="R219" s="288"/>
      <c r="U219" s="13" t="s">
        <v>126</v>
      </c>
    </row>
    <row r="220" spans="2:22" ht="30.9" customHeight="1" x14ac:dyDescent="0.25">
      <c r="B220" s="14">
        <f t="shared" ref="B220" si="36">+C220</f>
        <v>45565</v>
      </c>
      <c r="C220" s="20">
        <v>45565</v>
      </c>
      <c r="D220" s="20"/>
      <c r="E220" s="3" t="s">
        <v>43</v>
      </c>
      <c r="F220" s="49"/>
      <c r="G220" s="155"/>
      <c r="H220" s="155"/>
      <c r="I220" s="155"/>
      <c r="J220" s="155"/>
      <c r="K220" s="3" t="s">
        <v>91</v>
      </c>
      <c r="L220" s="50"/>
      <c r="M220" s="7" t="s">
        <v>36</v>
      </c>
      <c r="N220" s="7" t="s">
        <v>285</v>
      </c>
      <c r="O220" s="9" t="s">
        <v>55</v>
      </c>
      <c r="P220" s="288" t="s">
        <v>83</v>
      </c>
      <c r="Q220" s="288"/>
      <c r="R220" s="288"/>
      <c r="U220" s="13" t="s">
        <v>125</v>
      </c>
    </row>
    <row r="221" spans="2:22" ht="30.9" customHeight="1" x14ac:dyDescent="0.25">
      <c r="B221" s="14">
        <f>+C221</f>
        <v>45579</v>
      </c>
      <c r="C221" s="20">
        <v>45579</v>
      </c>
      <c r="D221" s="20"/>
      <c r="E221" s="3" t="s">
        <v>43</v>
      </c>
      <c r="F221" s="49"/>
      <c r="G221" s="155"/>
      <c r="H221" s="155"/>
      <c r="I221" s="155"/>
      <c r="J221" s="155"/>
      <c r="K221" s="3" t="s">
        <v>92</v>
      </c>
      <c r="L221" s="50"/>
      <c r="M221" s="7" t="s">
        <v>30</v>
      </c>
      <c r="N221" s="7" t="s">
        <v>285</v>
      </c>
      <c r="O221" s="9" t="s">
        <v>286</v>
      </c>
      <c r="P221" s="288" t="s">
        <v>83</v>
      </c>
      <c r="Q221" s="288"/>
      <c r="R221" s="288"/>
      <c r="U221" s="204" t="s">
        <v>392</v>
      </c>
    </row>
    <row r="222" spans="2:22" ht="30.9" customHeight="1" x14ac:dyDescent="0.25">
      <c r="B222" s="14">
        <f>+C222</f>
        <v>45581</v>
      </c>
      <c r="C222" s="20">
        <v>45581</v>
      </c>
      <c r="D222" s="20"/>
      <c r="E222" s="3" t="s">
        <v>43</v>
      </c>
      <c r="F222" s="49"/>
      <c r="G222" s="155"/>
      <c r="H222" s="155"/>
      <c r="I222" s="155"/>
      <c r="J222" s="155"/>
      <c r="K222" s="3" t="s">
        <v>92</v>
      </c>
      <c r="L222" s="50"/>
      <c r="M222" s="7" t="s">
        <v>36</v>
      </c>
      <c r="N222" s="7" t="s">
        <v>285</v>
      </c>
      <c r="O222" s="9" t="s">
        <v>55</v>
      </c>
      <c r="P222" s="288" t="s">
        <v>83</v>
      </c>
      <c r="Q222" s="288"/>
      <c r="R222" s="288"/>
      <c r="U222" s="13"/>
    </row>
    <row r="223" spans="2:22" ht="30.9" customHeight="1" x14ac:dyDescent="0.25">
      <c r="B223" s="14">
        <f t="shared" si="35"/>
        <v>45673</v>
      </c>
      <c r="C223" s="182">
        <v>45673</v>
      </c>
      <c r="D223" s="20"/>
      <c r="E223" s="183" t="s">
        <v>119</v>
      </c>
      <c r="F223" s="49"/>
      <c r="G223" s="155"/>
      <c r="H223" s="155"/>
      <c r="I223" s="155"/>
      <c r="J223" s="155"/>
      <c r="K223" s="3"/>
      <c r="L223" s="50"/>
      <c r="P223" s="173"/>
      <c r="Q223" s="173"/>
      <c r="R223" s="173"/>
    </row>
    <row r="224" spans="2:22" ht="30.9" customHeight="1" x14ac:dyDescent="0.25">
      <c r="B224" s="14">
        <f t="shared" si="35"/>
        <v>45687</v>
      </c>
      <c r="C224" s="184">
        <v>45687</v>
      </c>
      <c r="D224" s="20"/>
      <c r="E224" s="185" t="s">
        <v>120</v>
      </c>
      <c r="F224" s="49"/>
      <c r="G224" s="155"/>
      <c r="H224" s="155"/>
      <c r="I224" s="155"/>
      <c r="J224" s="155"/>
      <c r="K224" s="3"/>
      <c r="L224" s="50"/>
      <c r="P224" s="173"/>
      <c r="Q224" s="173"/>
      <c r="R224" s="173"/>
    </row>
    <row r="225" spans="2:21" ht="30.9" customHeight="1" x14ac:dyDescent="0.25">
      <c r="B225" s="14"/>
      <c r="C225" s="202" t="s">
        <v>209</v>
      </c>
      <c r="D225" s="20"/>
      <c r="E225" s="185"/>
      <c r="F225" s="49"/>
      <c r="G225" s="155"/>
      <c r="H225" s="155"/>
      <c r="I225" s="155"/>
      <c r="J225" s="155"/>
      <c r="K225" s="3"/>
      <c r="L225" s="50"/>
      <c r="P225" s="173"/>
      <c r="Q225" s="173"/>
      <c r="R225" s="173"/>
    </row>
    <row r="226" spans="2:21" ht="30.9" customHeight="1" x14ac:dyDescent="0.25">
      <c r="B226" s="14">
        <f t="shared" si="35"/>
        <v>45703</v>
      </c>
      <c r="C226" s="20">
        <v>45703</v>
      </c>
      <c r="D226" s="20"/>
      <c r="E226" s="52" t="s">
        <v>209</v>
      </c>
      <c r="F226" s="53"/>
      <c r="G226" s="54"/>
      <c r="H226" s="54"/>
      <c r="I226" s="68" t="s">
        <v>93</v>
      </c>
      <c r="J226" s="54"/>
      <c r="K226" s="55" t="s">
        <v>50</v>
      </c>
      <c r="L226" s="7" t="s">
        <v>99</v>
      </c>
      <c r="M226" s="7" t="s">
        <v>100</v>
      </c>
      <c r="P226" s="288"/>
      <c r="Q226" s="288"/>
      <c r="R226" s="288"/>
    </row>
    <row r="227" spans="2:21" ht="30.9" customHeight="1" x14ac:dyDescent="0.25">
      <c r="B227" s="14">
        <f t="shared" si="35"/>
        <v>45703</v>
      </c>
      <c r="C227" s="20">
        <v>45703</v>
      </c>
      <c r="D227" s="20"/>
      <c r="E227" s="56" t="s">
        <v>209</v>
      </c>
      <c r="F227" s="57"/>
      <c r="G227" s="58"/>
      <c r="H227" s="58"/>
      <c r="I227" s="71" t="s">
        <v>93</v>
      </c>
      <c r="J227" s="58"/>
      <c r="K227" s="59" t="s">
        <v>49</v>
      </c>
      <c r="L227" s="7" t="s">
        <v>236</v>
      </c>
      <c r="M227" s="7" t="s">
        <v>100</v>
      </c>
      <c r="P227" s="288"/>
      <c r="Q227" s="288"/>
      <c r="R227" s="288"/>
    </row>
    <row r="228" spans="2:21" ht="30.9" customHeight="1" x14ac:dyDescent="0.25">
      <c r="B228" s="14">
        <f t="shared" si="35"/>
        <v>45704</v>
      </c>
      <c r="C228" s="20">
        <v>45704</v>
      </c>
      <c r="D228" s="20"/>
      <c r="E228" s="52" t="s">
        <v>209</v>
      </c>
      <c r="F228" s="53"/>
      <c r="G228" s="54"/>
      <c r="H228" s="54"/>
      <c r="I228" s="68" t="s">
        <v>94</v>
      </c>
      <c r="J228" s="54"/>
      <c r="K228" s="55" t="s">
        <v>50</v>
      </c>
      <c r="L228" s="7" t="s">
        <v>99</v>
      </c>
      <c r="M228" s="7" t="s">
        <v>100</v>
      </c>
      <c r="P228" s="288"/>
      <c r="Q228" s="288"/>
      <c r="R228" s="288"/>
    </row>
    <row r="229" spans="2:21" ht="30.9" customHeight="1" x14ac:dyDescent="0.25">
      <c r="B229" s="14">
        <f t="shared" si="35"/>
        <v>45704</v>
      </c>
      <c r="C229" s="20">
        <v>45704</v>
      </c>
      <c r="D229" s="20"/>
      <c r="E229" s="56" t="s">
        <v>209</v>
      </c>
      <c r="F229" s="57"/>
      <c r="G229" s="58"/>
      <c r="H229" s="58"/>
      <c r="I229" s="71" t="s">
        <v>94</v>
      </c>
      <c r="J229" s="58"/>
      <c r="K229" s="59" t="s">
        <v>49</v>
      </c>
      <c r="L229" s="7" t="s">
        <v>236</v>
      </c>
      <c r="M229" s="8" t="s">
        <v>100</v>
      </c>
      <c r="N229" s="9"/>
      <c r="P229" s="288"/>
      <c r="Q229" s="288"/>
      <c r="R229" s="288"/>
    </row>
    <row r="230" spans="2:21" ht="50" customHeight="1" x14ac:dyDescent="0.25">
      <c r="B230" s="14"/>
      <c r="C230" s="20"/>
      <c r="D230" s="20"/>
      <c r="E230" s="60"/>
      <c r="F230" s="61"/>
      <c r="G230" s="62"/>
      <c r="H230" s="62"/>
      <c r="I230" s="62"/>
      <c r="J230" s="62"/>
      <c r="K230" s="63"/>
      <c r="L230" s="51"/>
      <c r="M230" s="8"/>
      <c r="N230" s="9"/>
      <c r="P230" s="288"/>
      <c r="Q230" s="288"/>
      <c r="R230" s="288"/>
    </row>
    <row r="231" spans="2:21" ht="30.9" customHeight="1" x14ac:dyDescent="0.25">
      <c r="B231" s="3"/>
      <c r="C231" s="287" t="s">
        <v>232</v>
      </c>
      <c r="D231" s="287"/>
      <c r="E231" s="287"/>
      <c r="F231" s="64"/>
      <c r="G231" s="65"/>
      <c r="H231" s="65"/>
      <c r="I231" s="65"/>
      <c r="J231" s="65"/>
      <c r="K231" s="66"/>
      <c r="L231" s="50"/>
      <c r="M231" s="1" t="s">
        <v>69</v>
      </c>
      <c r="N231" s="1" t="s">
        <v>4</v>
      </c>
      <c r="O231" s="1" t="s">
        <v>70</v>
      </c>
      <c r="P231" s="1" t="s">
        <v>0</v>
      </c>
      <c r="Q231" s="174"/>
      <c r="R231" s="174"/>
      <c r="U231" s="177" t="s">
        <v>116</v>
      </c>
    </row>
    <row r="232" spans="2:21" ht="30.9" customHeight="1" x14ac:dyDescent="0.25">
      <c r="B232" s="14" t="s">
        <v>175</v>
      </c>
      <c r="C232" s="188">
        <v>45553</v>
      </c>
      <c r="D232" s="188"/>
      <c r="E232" s="189" t="s">
        <v>60</v>
      </c>
      <c r="F232" s="194"/>
      <c r="G232" s="195"/>
      <c r="H232" s="195"/>
      <c r="I232" s="195"/>
      <c r="J232" s="195"/>
      <c r="K232" s="189"/>
      <c r="L232" s="50"/>
      <c r="P232" s="288"/>
      <c r="Q232" s="288"/>
      <c r="R232" s="288"/>
    </row>
    <row r="233" spans="2:21" ht="30.9" customHeight="1" x14ac:dyDescent="0.25">
      <c r="B233" s="14">
        <f>+C233</f>
        <v>45565</v>
      </c>
      <c r="C233" s="20">
        <v>45565</v>
      </c>
      <c r="D233" s="20"/>
      <c r="E233" s="3" t="s">
        <v>48</v>
      </c>
      <c r="G233" s="173"/>
      <c r="H233" s="3"/>
      <c r="I233" s="3"/>
      <c r="J233" s="3"/>
      <c r="K233" s="3" t="s">
        <v>91</v>
      </c>
      <c r="M233" s="7" t="s">
        <v>30</v>
      </c>
      <c r="N233" s="7" t="s">
        <v>285</v>
      </c>
      <c r="O233" s="9" t="s">
        <v>286</v>
      </c>
      <c r="P233" s="288" t="s">
        <v>83</v>
      </c>
      <c r="Q233" s="288"/>
      <c r="R233" s="288"/>
      <c r="U233" s="13" t="s">
        <v>126</v>
      </c>
    </row>
    <row r="234" spans="2:21" ht="30.9" customHeight="1" x14ac:dyDescent="0.25">
      <c r="B234" s="14">
        <f>+C234</f>
        <v>45565</v>
      </c>
      <c r="C234" s="20">
        <v>45565</v>
      </c>
      <c r="D234" s="20"/>
      <c r="E234" s="3" t="s">
        <v>48</v>
      </c>
      <c r="G234" s="173"/>
      <c r="H234" s="3"/>
      <c r="I234" s="3"/>
      <c r="J234" s="3"/>
      <c r="K234" s="3" t="s">
        <v>91</v>
      </c>
      <c r="M234" s="7" t="s">
        <v>36</v>
      </c>
      <c r="N234" s="7" t="s">
        <v>285</v>
      </c>
      <c r="O234" s="9" t="s">
        <v>55</v>
      </c>
      <c r="P234" s="288" t="s">
        <v>83</v>
      </c>
      <c r="Q234" s="288"/>
      <c r="R234" s="288"/>
      <c r="U234" s="13" t="s">
        <v>125</v>
      </c>
    </row>
    <row r="235" spans="2:21" ht="30.9" customHeight="1" x14ac:dyDescent="0.25">
      <c r="B235" s="14">
        <f>+C235</f>
        <v>45579</v>
      </c>
      <c r="C235" s="20">
        <v>45579</v>
      </c>
      <c r="D235" s="20"/>
      <c r="E235" s="3" t="s">
        <v>48</v>
      </c>
      <c r="G235" s="173"/>
      <c r="H235" s="3"/>
      <c r="I235" s="3"/>
      <c r="J235" s="3"/>
      <c r="K235" s="3" t="s">
        <v>92</v>
      </c>
      <c r="M235" s="7" t="s">
        <v>30</v>
      </c>
      <c r="N235" s="7" t="s">
        <v>285</v>
      </c>
      <c r="O235" s="9" t="s">
        <v>286</v>
      </c>
      <c r="P235" s="288" t="s">
        <v>83</v>
      </c>
      <c r="Q235" s="288"/>
      <c r="R235" s="288"/>
      <c r="U235" s="204" t="s">
        <v>392</v>
      </c>
    </row>
    <row r="236" spans="2:21" ht="30.9" customHeight="1" x14ac:dyDescent="0.25">
      <c r="B236" s="14">
        <f>+C236</f>
        <v>45581</v>
      </c>
      <c r="C236" s="20">
        <v>45581</v>
      </c>
      <c r="D236" s="20"/>
      <c r="E236" s="3" t="s">
        <v>48</v>
      </c>
      <c r="G236" s="173"/>
      <c r="H236" s="3"/>
      <c r="I236" s="3"/>
      <c r="J236" s="3"/>
      <c r="K236" s="3" t="s">
        <v>92</v>
      </c>
      <c r="M236" s="7" t="s">
        <v>36</v>
      </c>
      <c r="N236" s="7" t="s">
        <v>285</v>
      </c>
      <c r="O236" s="9" t="s">
        <v>55</v>
      </c>
      <c r="P236" s="288" t="s">
        <v>83</v>
      </c>
      <c r="Q236" s="288"/>
      <c r="R236" s="288"/>
    </row>
    <row r="237" spans="2:21" ht="30.9" customHeight="1" x14ac:dyDescent="0.25">
      <c r="B237" s="14">
        <f>+C237</f>
        <v>45596</v>
      </c>
      <c r="C237" s="182">
        <v>45596</v>
      </c>
      <c r="D237" s="20"/>
      <c r="E237" s="183" t="s">
        <v>119</v>
      </c>
      <c r="F237" s="49"/>
      <c r="G237" s="155"/>
      <c r="H237" s="155"/>
      <c r="I237" s="155"/>
      <c r="J237" s="155"/>
      <c r="K237" s="3"/>
      <c r="L237" s="50"/>
      <c r="P237" s="173"/>
      <c r="Q237" s="173"/>
      <c r="R237" s="173"/>
      <c r="U237" s="13"/>
    </row>
    <row r="238" spans="2:21" ht="30.9" customHeight="1" x14ac:dyDescent="0.25">
      <c r="B238" s="14">
        <f t="shared" ref="B238:B243" si="37">+C238</f>
        <v>45610</v>
      </c>
      <c r="C238" s="184">
        <v>45610</v>
      </c>
      <c r="D238" s="20"/>
      <c r="E238" s="185" t="s">
        <v>120</v>
      </c>
      <c r="F238" s="49"/>
      <c r="G238" s="155"/>
      <c r="H238" s="155"/>
      <c r="I238" s="155"/>
      <c r="J238" s="155"/>
      <c r="K238" s="3"/>
      <c r="L238" s="50"/>
      <c r="P238" s="173"/>
      <c r="Q238" s="173"/>
      <c r="R238" s="173"/>
    </row>
    <row r="239" spans="2:21" ht="30.9" customHeight="1" x14ac:dyDescent="0.25">
      <c r="B239" s="14"/>
      <c r="C239" s="202" t="s">
        <v>207</v>
      </c>
      <c r="D239" s="20"/>
      <c r="E239" s="185"/>
      <c r="F239" s="49"/>
      <c r="G239" s="155"/>
      <c r="H239" s="155"/>
      <c r="I239" s="155"/>
      <c r="J239" s="155"/>
      <c r="K239" s="3"/>
      <c r="L239" s="50"/>
      <c r="P239" s="173"/>
      <c r="Q239" s="173"/>
      <c r="R239" s="173"/>
      <c r="U239" s="6"/>
    </row>
    <row r="240" spans="2:21" ht="30.9" customHeight="1" x14ac:dyDescent="0.25">
      <c r="B240" s="14">
        <f t="shared" si="37"/>
        <v>45626</v>
      </c>
      <c r="C240" s="20">
        <v>45626</v>
      </c>
      <c r="D240" s="20"/>
      <c r="E240" s="28" t="s">
        <v>207</v>
      </c>
      <c r="F240" s="67"/>
      <c r="G240" s="68"/>
      <c r="H240" s="68"/>
      <c r="I240" s="68" t="s">
        <v>93</v>
      </c>
      <c r="J240" s="68"/>
      <c r="K240" s="69" t="s">
        <v>50</v>
      </c>
      <c r="L240" s="7" t="s">
        <v>99</v>
      </c>
      <c r="M240" s="7" t="s">
        <v>100</v>
      </c>
      <c r="N240" s="6"/>
      <c r="P240" s="288"/>
      <c r="Q240" s="288"/>
      <c r="R240" s="288"/>
      <c r="U240" s="6"/>
    </row>
    <row r="241" spans="2:21" ht="30.9" customHeight="1" x14ac:dyDescent="0.25">
      <c r="B241" s="14">
        <f t="shared" si="37"/>
        <v>45626</v>
      </c>
      <c r="C241" s="20">
        <v>45626</v>
      </c>
      <c r="D241" s="20"/>
      <c r="E241" s="25" t="s">
        <v>207</v>
      </c>
      <c r="F241" s="70"/>
      <c r="G241" s="71"/>
      <c r="H241" s="71"/>
      <c r="I241" s="71" t="s">
        <v>93</v>
      </c>
      <c r="J241" s="71"/>
      <c r="K241" s="72" t="s">
        <v>49</v>
      </c>
      <c r="L241" s="7" t="s">
        <v>236</v>
      </c>
      <c r="M241" s="7" t="s">
        <v>100</v>
      </c>
      <c r="P241" s="288"/>
      <c r="Q241" s="288"/>
      <c r="R241" s="288"/>
    </row>
    <row r="242" spans="2:21" ht="30.9" customHeight="1" x14ac:dyDescent="0.25">
      <c r="B242" s="14">
        <f t="shared" si="37"/>
        <v>45627</v>
      </c>
      <c r="C242" s="20">
        <v>45627</v>
      </c>
      <c r="D242" s="20"/>
      <c r="E242" s="28" t="s">
        <v>207</v>
      </c>
      <c r="F242" s="67"/>
      <c r="G242" s="68"/>
      <c r="H242" s="68"/>
      <c r="I242" s="68" t="s">
        <v>94</v>
      </c>
      <c r="J242" s="68"/>
      <c r="K242" s="69" t="s">
        <v>50</v>
      </c>
      <c r="L242" s="7" t="s">
        <v>99</v>
      </c>
      <c r="M242" s="173" t="s">
        <v>100</v>
      </c>
      <c r="N242" s="6"/>
      <c r="O242" s="75"/>
      <c r="P242" s="288"/>
      <c r="Q242" s="288"/>
      <c r="R242" s="288"/>
    </row>
    <row r="243" spans="2:21" ht="30.9" customHeight="1" x14ac:dyDescent="0.25">
      <c r="B243" s="14">
        <f t="shared" si="37"/>
        <v>45627</v>
      </c>
      <c r="C243" s="20">
        <v>45627</v>
      </c>
      <c r="D243" s="20"/>
      <c r="E243" s="25" t="s">
        <v>207</v>
      </c>
      <c r="F243" s="70"/>
      <c r="G243" s="71"/>
      <c r="H243" s="71"/>
      <c r="I243" s="71" t="s">
        <v>94</v>
      </c>
      <c r="J243" s="71"/>
      <c r="K243" s="72" t="s">
        <v>49</v>
      </c>
      <c r="L243" s="7" t="s">
        <v>236</v>
      </c>
      <c r="M243" s="8" t="s">
        <v>100</v>
      </c>
      <c r="N243" s="9"/>
      <c r="P243" s="288"/>
      <c r="Q243" s="288"/>
      <c r="R243" s="288"/>
    </row>
    <row r="244" spans="2:21" ht="50" customHeight="1" x14ac:dyDescent="0.25">
      <c r="B244" s="3"/>
      <c r="C244" s="20"/>
      <c r="D244" s="20"/>
      <c r="E244" s="37"/>
      <c r="F244" s="44"/>
      <c r="G244" s="73"/>
      <c r="H244" s="73"/>
      <c r="I244" s="73"/>
      <c r="J244" s="73"/>
      <c r="K244" s="74"/>
      <c r="L244" s="50"/>
      <c r="M244" s="8"/>
      <c r="N244" s="9"/>
      <c r="P244" s="288"/>
      <c r="Q244" s="288"/>
      <c r="R244" s="288"/>
    </row>
    <row r="245" spans="2:21" ht="30.9" customHeight="1" x14ac:dyDescent="0.25">
      <c r="B245" s="3"/>
      <c r="C245" s="1" t="s">
        <v>233</v>
      </c>
      <c r="D245" s="20"/>
      <c r="E245" s="6"/>
      <c r="F245" s="49"/>
      <c r="G245" s="23"/>
      <c r="H245" s="23"/>
      <c r="I245" s="23"/>
      <c r="J245" s="23"/>
      <c r="K245" s="23"/>
      <c r="L245" s="50"/>
      <c r="M245" s="1" t="s">
        <v>69</v>
      </c>
      <c r="N245" s="1" t="s">
        <v>4</v>
      </c>
      <c r="O245" s="1" t="s">
        <v>70</v>
      </c>
      <c r="P245" s="1" t="s">
        <v>0</v>
      </c>
      <c r="Q245" s="3"/>
      <c r="R245" s="3"/>
      <c r="U245" s="177" t="s">
        <v>116</v>
      </c>
    </row>
    <row r="246" spans="2:21" ht="30.9" customHeight="1" x14ac:dyDescent="0.25">
      <c r="B246" s="14" t="s">
        <v>177</v>
      </c>
      <c r="C246" s="188">
        <v>45777</v>
      </c>
      <c r="D246" s="188"/>
      <c r="E246" s="189" t="s">
        <v>123</v>
      </c>
      <c r="F246" s="194"/>
      <c r="G246" s="195"/>
      <c r="H246" s="195"/>
      <c r="I246" s="195"/>
      <c r="J246" s="195"/>
      <c r="K246" s="189"/>
      <c r="L246" s="50"/>
      <c r="P246" s="288"/>
      <c r="Q246" s="288"/>
      <c r="R246" s="288"/>
    </row>
    <row r="247" spans="2:21" ht="30.9" customHeight="1" x14ac:dyDescent="0.25">
      <c r="B247" s="14">
        <f>+C247</f>
        <v>45788</v>
      </c>
      <c r="C247" s="20">
        <v>45788</v>
      </c>
      <c r="D247" s="20"/>
      <c r="E247" s="3" t="s">
        <v>53</v>
      </c>
      <c r="F247" s="49"/>
      <c r="G247" s="155"/>
      <c r="H247" s="155"/>
      <c r="I247" s="155"/>
      <c r="J247" s="155"/>
      <c r="K247" s="3" t="s">
        <v>91</v>
      </c>
      <c r="L247" s="50"/>
      <c r="M247" s="7" t="s">
        <v>30</v>
      </c>
      <c r="N247" s="7" t="s">
        <v>287</v>
      </c>
      <c r="O247" s="9" t="s">
        <v>286</v>
      </c>
      <c r="P247" s="288" t="s">
        <v>83</v>
      </c>
      <c r="Q247" s="288"/>
      <c r="R247" s="288"/>
      <c r="U247" s="13" t="s">
        <v>126</v>
      </c>
    </row>
    <row r="248" spans="2:21" ht="30.9" customHeight="1" x14ac:dyDescent="0.25">
      <c r="B248" s="14">
        <f>+C248</f>
        <v>45791</v>
      </c>
      <c r="C248" s="20">
        <v>45791</v>
      </c>
      <c r="D248" s="20"/>
      <c r="E248" s="3" t="s">
        <v>53</v>
      </c>
      <c r="F248" s="49"/>
      <c r="G248" s="155"/>
      <c r="H248" s="155"/>
      <c r="I248" s="155"/>
      <c r="J248" s="155"/>
      <c r="K248" s="3" t="s">
        <v>91</v>
      </c>
      <c r="L248" s="50" t="s">
        <v>72</v>
      </c>
      <c r="M248" s="7" t="s">
        <v>36</v>
      </c>
      <c r="N248" s="7" t="s">
        <v>285</v>
      </c>
      <c r="O248" s="9" t="s">
        <v>55</v>
      </c>
      <c r="P248" s="288" t="s">
        <v>83</v>
      </c>
      <c r="Q248" s="288"/>
      <c r="R248" s="288"/>
      <c r="U248" s="13" t="s">
        <v>125</v>
      </c>
    </row>
    <row r="249" spans="2:21" ht="30.9" customHeight="1" x14ac:dyDescent="0.25">
      <c r="B249" s="14">
        <f t="shared" ref="B249" si="38">+C249</f>
        <v>45803</v>
      </c>
      <c r="C249" s="236">
        <v>45803</v>
      </c>
      <c r="D249" s="20"/>
      <c r="E249" s="3" t="s">
        <v>53</v>
      </c>
      <c r="F249" s="49"/>
      <c r="G249" s="155"/>
      <c r="H249" s="155"/>
      <c r="I249" s="155"/>
      <c r="J249" s="155"/>
      <c r="K249" s="3" t="s">
        <v>92</v>
      </c>
      <c r="L249" s="50" t="s">
        <v>72</v>
      </c>
      <c r="M249" s="7" t="s">
        <v>30</v>
      </c>
      <c r="N249" s="7" t="s">
        <v>285</v>
      </c>
      <c r="O249" s="9" t="s">
        <v>286</v>
      </c>
      <c r="P249" s="288" t="s">
        <v>83</v>
      </c>
      <c r="Q249" s="288"/>
      <c r="R249" s="288"/>
      <c r="U249" s="204" t="s">
        <v>394</v>
      </c>
    </row>
    <row r="250" spans="2:21" ht="30.9" customHeight="1" x14ac:dyDescent="0.25">
      <c r="B250" s="14">
        <f t="shared" ref="B250" si="39">+C250</f>
        <v>45803</v>
      </c>
      <c r="C250" s="236">
        <v>45803</v>
      </c>
      <c r="D250" s="20"/>
      <c r="E250" s="3" t="s">
        <v>53</v>
      </c>
      <c r="F250" s="49"/>
      <c r="G250" s="155"/>
      <c r="H250" s="155"/>
      <c r="I250" s="155"/>
      <c r="J250" s="155"/>
      <c r="K250" s="3" t="s">
        <v>92</v>
      </c>
      <c r="L250" s="50" t="s">
        <v>72</v>
      </c>
      <c r="M250" s="7" t="s">
        <v>36</v>
      </c>
      <c r="N250" s="7" t="s">
        <v>285</v>
      </c>
      <c r="O250" s="9" t="s">
        <v>55</v>
      </c>
      <c r="P250" s="288" t="s">
        <v>83</v>
      </c>
      <c r="Q250" s="288"/>
      <c r="R250" s="288"/>
      <c r="U250" s="204" t="s">
        <v>395</v>
      </c>
    </row>
    <row r="251" spans="2:21" ht="30.9" customHeight="1" x14ac:dyDescent="0.25">
      <c r="B251" s="14">
        <f>+C251</f>
        <v>45808</v>
      </c>
      <c r="C251" s="20">
        <v>45808</v>
      </c>
      <c r="D251" s="20"/>
      <c r="E251" s="28" t="s">
        <v>233</v>
      </c>
      <c r="F251" s="67"/>
      <c r="G251" s="68"/>
      <c r="H251" s="68"/>
      <c r="I251" s="68" t="s">
        <v>94</v>
      </c>
      <c r="J251" s="68"/>
      <c r="K251" s="69" t="s">
        <v>50</v>
      </c>
      <c r="L251" s="7" t="s">
        <v>237</v>
      </c>
      <c r="M251" s="7" t="s">
        <v>36</v>
      </c>
      <c r="N251" s="7">
        <v>0.41666666666666669</v>
      </c>
      <c r="O251" s="9" t="s">
        <v>74</v>
      </c>
      <c r="P251" s="288"/>
      <c r="Q251" s="288"/>
      <c r="R251" s="288"/>
      <c r="U251" s="204" t="s">
        <v>393</v>
      </c>
    </row>
    <row r="252" spans="2:21" ht="30.9" customHeight="1" x14ac:dyDescent="0.25">
      <c r="B252" s="14">
        <f t="shared" ref="B252:B253" si="40">+C252</f>
        <v>45808</v>
      </c>
      <c r="C252" s="20">
        <v>45808</v>
      </c>
      <c r="D252" s="20"/>
      <c r="E252" s="28" t="s">
        <v>233</v>
      </c>
      <c r="F252" s="67"/>
      <c r="G252" s="68"/>
      <c r="H252" s="68"/>
      <c r="I252" s="68" t="s">
        <v>94</v>
      </c>
      <c r="J252" s="68"/>
      <c r="K252" s="69" t="s">
        <v>50</v>
      </c>
      <c r="L252" s="7" t="s">
        <v>236</v>
      </c>
      <c r="M252" s="7" t="s">
        <v>30</v>
      </c>
      <c r="N252" s="7">
        <v>0.375</v>
      </c>
      <c r="O252" s="9" t="s">
        <v>103</v>
      </c>
      <c r="P252" s="173"/>
      <c r="Q252" s="173"/>
      <c r="R252" s="173"/>
    </row>
    <row r="253" spans="2:21" ht="30.9" customHeight="1" x14ac:dyDescent="0.25">
      <c r="B253" s="14">
        <f t="shared" si="40"/>
        <v>45808</v>
      </c>
      <c r="C253" s="20">
        <v>45808</v>
      </c>
      <c r="D253" s="20"/>
      <c r="E253" s="25" t="s">
        <v>233</v>
      </c>
      <c r="F253" s="70"/>
      <c r="G253" s="71"/>
      <c r="H253" s="71"/>
      <c r="I253" s="71" t="s">
        <v>94</v>
      </c>
      <c r="J253" s="71"/>
      <c r="K253" s="71" t="s">
        <v>49</v>
      </c>
      <c r="L253" s="7" t="s">
        <v>236</v>
      </c>
      <c r="M253" s="7" t="s">
        <v>36</v>
      </c>
      <c r="N253" s="7">
        <v>0.5</v>
      </c>
      <c r="O253" s="9" t="s">
        <v>74</v>
      </c>
      <c r="P253" s="288"/>
      <c r="Q253" s="288"/>
      <c r="R253" s="288"/>
    </row>
    <row r="254" spans="2:21" ht="50" customHeight="1" x14ac:dyDescent="0.25">
      <c r="B254" s="14"/>
      <c r="C254" s="20"/>
      <c r="D254" s="20"/>
      <c r="E254" s="37"/>
      <c r="F254" s="38"/>
      <c r="G254" s="39"/>
      <c r="H254" s="37"/>
      <c r="I254" s="37"/>
      <c r="J254" s="37"/>
      <c r="K254" s="73"/>
      <c r="L254" s="7"/>
      <c r="P254" s="173"/>
      <c r="Q254" s="173"/>
      <c r="R254" s="173"/>
    </row>
    <row r="255" spans="2:21" ht="30.9" customHeight="1" x14ac:dyDescent="0.25">
      <c r="B255" s="3"/>
      <c r="C255" s="1" t="s">
        <v>234</v>
      </c>
      <c r="D255" s="241"/>
      <c r="E255" s="245" t="s">
        <v>195</v>
      </c>
      <c r="F255" s="242"/>
      <c r="G255" s="243"/>
      <c r="H255" s="244"/>
      <c r="I255" s="244"/>
      <c r="J255" s="244"/>
      <c r="K255" s="244"/>
      <c r="L255" s="50"/>
      <c r="M255" s="1" t="s">
        <v>69</v>
      </c>
      <c r="N255" s="1" t="s">
        <v>4</v>
      </c>
      <c r="O255" s="1" t="s">
        <v>70</v>
      </c>
      <c r="P255" s="1" t="s">
        <v>0</v>
      </c>
      <c r="Q255" s="174"/>
      <c r="R255" s="174"/>
      <c r="U255" s="177" t="s">
        <v>116</v>
      </c>
    </row>
    <row r="256" spans="2:21" ht="30.9" customHeight="1" x14ac:dyDescent="0.25">
      <c r="B256" s="14" t="s">
        <v>175</v>
      </c>
      <c r="C256" s="188">
        <v>45777</v>
      </c>
      <c r="D256" s="188"/>
      <c r="E256" s="189" t="s">
        <v>114</v>
      </c>
      <c r="F256" s="194"/>
      <c r="G256" s="195"/>
      <c r="H256" s="195"/>
      <c r="I256" s="195"/>
      <c r="J256" s="195"/>
      <c r="K256" s="189"/>
      <c r="L256" s="50"/>
      <c r="P256" s="288"/>
      <c r="Q256" s="288"/>
      <c r="R256" s="288"/>
    </row>
    <row r="257" spans="2:21" ht="30.9" customHeight="1" x14ac:dyDescent="0.25">
      <c r="B257" s="14">
        <f t="shared" ref="B257:B263" si="41">+C257</f>
        <v>45788</v>
      </c>
      <c r="C257" s="20">
        <v>45788</v>
      </c>
      <c r="D257" s="20"/>
      <c r="E257" s="3" t="s">
        <v>56</v>
      </c>
      <c r="F257" s="49"/>
      <c r="G257" s="155"/>
      <c r="H257" s="155"/>
      <c r="I257" s="155"/>
      <c r="J257" s="155"/>
      <c r="K257" s="3" t="s">
        <v>91</v>
      </c>
      <c r="L257" s="50"/>
      <c r="M257" s="7" t="s">
        <v>30</v>
      </c>
      <c r="N257" s="7" t="s">
        <v>287</v>
      </c>
      <c r="O257" s="9" t="s">
        <v>286</v>
      </c>
      <c r="P257" s="288" t="s">
        <v>83</v>
      </c>
      <c r="Q257" s="288"/>
      <c r="R257" s="288"/>
      <c r="U257" s="13" t="s">
        <v>126</v>
      </c>
    </row>
    <row r="258" spans="2:21" ht="30.9" customHeight="1" x14ac:dyDescent="0.25">
      <c r="B258" s="14">
        <f t="shared" ref="B258" si="42">+C258</f>
        <v>45791</v>
      </c>
      <c r="C258" s="20">
        <v>45791</v>
      </c>
      <c r="D258" s="20"/>
      <c r="E258" s="3" t="s">
        <v>56</v>
      </c>
      <c r="F258" s="49"/>
      <c r="G258" s="155"/>
      <c r="H258" s="155"/>
      <c r="I258" s="155"/>
      <c r="J258" s="155"/>
      <c r="K258" s="3" t="s">
        <v>91</v>
      </c>
      <c r="L258" s="50" t="s">
        <v>72</v>
      </c>
      <c r="M258" s="7" t="s">
        <v>36</v>
      </c>
      <c r="N258" s="7" t="s">
        <v>285</v>
      </c>
      <c r="O258" s="9" t="s">
        <v>55</v>
      </c>
      <c r="P258" s="288" t="s">
        <v>83</v>
      </c>
      <c r="Q258" s="288"/>
      <c r="R258" s="288"/>
      <c r="U258" s="13" t="s">
        <v>125</v>
      </c>
    </row>
    <row r="259" spans="2:21" ht="30.9" customHeight="1" x14ac:dyDescent="0.25">
      <c r="B259" s="14">
        <f t="shared" si="41"/>
        <v>45803</v>
      </c>
      <c r="C259" s="236">
        <v>45803</v>
      </c>
      <c r="D259" s="20"/>
      <c r="E259" s="3" t="s">
        <v>56</v>
      </c>
      <c r="F259" s="49"/>
      <c r="G259" s="155"/>
      <c r="H259" s="155"/>
      <c r="I259" s="155"/>
      <c r="J259" s="155"/>
      <c r="K259" s="3" t="s">
        <v>92</v>
      </c>
      <c r="L259" s="50" t="s">
        <v>72</v>
      </c>
      <c r="M259" s="7" t="s">
        <v>30</v>
      </c>
      <c r="N259" s="7" t="s">
        <v>285</v>
      </c>
      <c r="O259" s="9" t="s">
        <v>286</v>
      </c>
      <c r="P259" s="288" t="s">
        <v>83</v>
      </c>
      <c r="Q259" s="288"/>
      <c r="R259" s="288"/>
      <c r="U259" s="204" t="s">
        <v>394</v>
      </c>
    </row>
    <row r="260" spans="2:21" ht="30.9" customHeight="1" x14ac:dyDescent="0.25">
      <c r="B260" s="14">
        <f t="shared" si="41"/>
        <v>45803</v>
      </c>
      <c r="C260" s="236">
        <v>45803</v>
      </c>
      <c r="D260" s="20"/>
      <c r="E260" s="3" t="s">
        <v>56</v>
      </c>
      <c r="F260" s="49"/>
      <c r="G260" s="155"/>
      <c r="H260" s="155"/>
      <c r="I260" s="155"/>
      <c r="J260" s="155"/>
      <c r="K260" s="3" t="s">
        <v>92</v>
      </c>
      <c r="L260" s="50" t="s">
        <v>72</v>
      </c>
      <c r="M260" s="7" t="s">
        <v>36</v>
      </c>
      <c r="N260" s="7" t="s">
        <v>285</v>
      </c>
      <c r="O260" s="9" t="s">
        <v>55</v>
      </c>
      <c r="P260" s="288" t="s">
        <v>83</v>
      </c>
      <c r="Q260" s="288"/>
      <c r="R260" s="288"/>
      <c r="U260" s="204" t="s">
        <v>395</v>
      </c>
    </row>
    <row r="261" spans="2:21" ht="30.9" customHeight="1" x14ac:dyDescent="0.25">
      <c r="B261" s="14">
        <f t="shared" si="41"/>
        <v>45827</v>
      </c>
      <c r="C261" s="20">
        <v>45827</v>
      </c>
      <c r="D261" s="20"/>
      <c r="E261" s="28" t="s">
        <v>234</v>
      </c>
      <c r="F261" s="67"/>
      <c r="G261" s="68"/>
      <c r="H261" s="68"/>
      <c r="I261" s="68" t="s">
        <v>94</v>
      </c>
      <c r="J261" s="68"/>
      <c r="K261" s="68" t="s">
        <v>50</v>
      </c>
      <c r="L261" s="7" t="s">
        <v>236</v>
      </c>
      <c r="M261" s="173" t="s">
        <v>36</v>
      </c>
      <c r="N261" s="7" t="s">
        <v>289</v>
      </c>
      <c r="O261" s="9" t="s">
        <v>55</v>
      </c>
      <c r="P261" s="288"/>
      <c r="Q261" s="288"/>
      <c r="R261" s="288"/>
      <c r="U261" s="204" t="s">
        <v>393</v>
      </c>
    </row>
    <row r="262" spans="2:21" ht="30.9" customHeight="1" x14ac:dyDescent="0.25">
      <c r="B262" s="14">
        <f t="shared" si="41"/>
        <v>45827</v>
      </c>
      <c r="C262" s="20">
        <v>45827</v>
      </c>
      <c r="D262" s="20"/>
      <c r="E262" s="28" t="s">
        <v>234</v>
      </c>
      <c r="F262" s="67"/>
      <c r="G262" s="68"/>
      <c r="H262" s="68"/>
      <c r="I262" s="68" t="s">
        <v>94</v>
      </c>
      <c r="J262" s="68"/>
      <c r="K262" s="68" t="s">
        <v>50</v>
      </c>
      <c r="L262" s="7" t="s">
        <v>237</v>
      </c>
      <c r="M262" s="173" t="s">
        <v>30</v>
      </c>
      <c r="N262" s="7">
        <v>0.375</v>
      </c>
      <c r="O262" s="9" t="s">
        <v>74</v>
      </c>
      <c r="P262" s="288"/>
      <c r="Q262" s="288"/>
      <c r="R262" s="288"/>
    </row>
    <row r="263" spans="2:21" ht="30.9" customHeight="1" x14ac:dyDescent="0.25">
      <c r="B263" s="14">
        <f t="shared" si="41"/>
        <v>45827</v>
      </c>
      <c r="C263" s="20">
        <v>45827</v>
      </c>
      <c r="D263" s="20"/>
      <c r="E263" s="25" t="s">
        <v>234</v>
      </c>
      <c r="F263" s="70"/>
      <c r="G263" s="71"/>
      <c r="H263" s="71"/>
      <c r="I263" s="71" t="s">
        <v>94</v>
      </c>
      <c r="J263" s="71"/>
      <c r="K263" s="71" t="s">
        <v>49</v>
      </c>
      <c r="L263" s="7" t="s">
        <v>236</v>
      </c>
      <c r="M263" s="173" t="s">
        <v>30</v>
      </c>
      <c r="N263" s="7">
        <v>0.375</v>
      </c>
      <c r="O263" s="9" t="s">
        <v>103</v>
      </c>
      <c r="P263" s="288"/>
      <c r="Q263" s="288"/>
      <c r="R263" s="288"/>
    </row>
    <row r="264" spans="2:21" ht="50" customHeight="1" x14ac:dyDescent="0.25">
      <c r="B264" s="14"/>
      <c r="C264" s="20"/>
      <c r="D264" s="20"/>
      <c r="E264" s="37"/>
      <c r="F264" s="44"/>
      <c r="G264" s="73"/>
      <c r="H264" s="73"/>
      <c r="I264" s="73"/>
      <c r="J264" s="73"/>
      <c r="K264" s="73"/>
      <c r="L264" s="50"/>
      <c r="M264" s="173"/>
      <c r="P264" s="173"/>
      <c r="Q264" s="173"/>
      <c r="R264" s="173"/>
    </row>
    <row r="265" spans="2:21" ht="30.9" customHeight="1" x14ac:dyDescent="0.25">
      <c r="B265" s="3"/>
      <c r="C265" s="1" t="s">
        <v>183</v>
      </c>
      <c r="D265" s="241"/>
      <c r="E265" s="245" t="s">
        <v>195</v>
      </c>
      <c r="F265" s="242"/>
      <c r="G265" s="243"/>
      <c r="H265" s="244"/>
      <c r="I265" s="244"/>
      <c r="J265" s="244"/>
      <c r="K265" s="244"/>
      <c r="L265" s="50"/>
      <c r="M265" s="1" t="s">
        <v>69</v>
      </c>
      <c r="N265" s="1" t="s">
        <v>4</v>
      </c>
      <c r="O265" s="1" t="s">
        <v>70</v>
      </c>
      <c r="P265" s="1" t="s">
        <v>0</v>
      </c>
      <c r="Q265" s="174"/>
      <c r="R265" s="174"/>
      <c r="U265" s="177" t="s">
        <v>116</v>
      </c>
    </row>
    <row r="266" spans="2:21" ht="30.9" customHeight="1" x14ac:dyDescent="0.25">
      <c r="B266" s="14" t="s">
        <v>175</v>
      </c>
      <c r="C266" s="188">
        <v>45595</v>
      </c>
      <c r="D266" s="188"/>
      <c r="E266" s="189" t="s">
        <v>63</v>
      </c>
      <c r="F266" s="194"/>
      <c r="G266" s="195"/>
      <c r="H266" s="195"/>
      <c r="I266" s="195"/>
      <c r="J266" s="195"/>
      <c r="K266" s="189"/>
      <c r="L266" s="50"/>
      <c r="P266" s="288"/>
      <c r="Q266" s="288"/>
      <c r="R266" s="288"/>
    </row>
    <row r="267" spans="2:21" ht="30.9" customHeight="1" x14ac:dyDescent="0.25">
      <c r="B267" s="14">
        <f t="shared" ref="B267:B271" si="43">+C267</f>
        <v>45607</v>
      </c>
      <c r="C267" s="20">
        <v>45607</v>
      </c>
      <c r="D267" s="20"/>
      <c r="E267" s="3" t="s">
        <v>51</v>
      </c>
      <c r="F267" s="49"/>
      <c r="G267" s="155"/>
      <c r="H267" s="155"/>
      <c r="I267" s="155"/>
      <c r="J267" s="155"/>
      <c r="K267" s="3" t="s">
        <v>91</v>
      </c>
      <c r="L267" s="50" t="s">
        <v>72</v>
      </c>
      <c r="M267" s="7" t="s">
        <v>30</v>
      </c>
      <c r="N267" s="7" t="s">
        <v>285</v>
      </c>
      <c r="O267" s="9" t="s">
        <v>286</v>
      </c>
      <c r="P267" s="288" t="s">
        <v>83</v>
      </c>
      <c r="Q267" s="288"/>
      <c r="R267" s="288"/>
      <c r="U267" s="13" t="s">
        <v>125</v>
      </c>
    </row>
    <row r="268" spans="2:21" ht="30.9" customHeight="1" x14ac:dyDescent="0.25">
      <c r="B268" s="14">
        <f t="shared" ref="B268" si="44">+C268</f>
        <v>45607</v>
      </c>
      <c r="C268" s="20">
        <v>45607</v>
      </c>
      <c r="D268" s="20"/>
      <c r="E268" s="3" t="s">
        <v>51</v>
      </c>
      <c r="F268" s="49"/>
      <c r="G268" s="155"/>
      <c r="H268" s="155"/>
      <c r="I268" s="155"/>
      <c r="J268" s="155"/>
      <c r="K268" s="3" t="s">
        <v>91</v>
      </c>
      <c r="L268" s="50" t="s">
        <v>72</v>
      </c>
      <c r="M268" s="7" t="s">
        <v>36</v>
      </c>
      <c r="N268" s="7" t="s">
        <v>285</v>
      </c>
      <c r="O268" s="9" t="s">
        <v>55</v>
      </c>
      <c r="P268" s="288" t="s">
        <v>83</v>
      </c>
      <c r="Q268" s="288"/>
      <c r="R268" s="288"/>
      <c r="U268" s="204" t="s">
        <v>396</v>
      </c>
    </row>
    <row r="269" spans="2:21" ht="30.9" customHeight="1" x14ac:dyDescent="0.25">
      <c r="B269" s="14">
        <f t="shared" si="43"/>
        <v>45628</v>
      </c>
      <c r="C269" s="20">
        <v>45628</v>
      </c>
      <c r="D269" s="20"/>
      <c r="E269" s="3" t="s">
        <v>51</v>
      </c>
      <c r="F269" s="49"/>
      <c r="G269" s="155"/>
      <c r="H269" s="155"/>
      <c r="I269" s="155"/>
      <c r="J269" s="155"/>
      <c r="K269" s="3" t="s">
        <v>92</v>
      </c>
      <c r="L269" s="50"/>
      <c r="M269" s="7" t="s">
        <v>30</v>
      </c>
      <c r="N269" s="7" t="s">
        <v>285</v>
      </c>
      <c r="O269" s="9" t="s">
        <v>55</v>
      </c>
      <c r="P269" s="288" t="s">
        <v>83</v>
      </c>
      <c r="Q269" s="288"/>
      <c r="R269" s="288"/>
      <c r="U269" s="204" t="s">
        <v>393</v>
      </c>
    </row>
    <row r="270" spans="2:21" ht="30.9" customHeight="1" x14ac:dyDescent="0.25">
      <c r="B270" s="14">
        <f t="shared" si="43"/>
        <v>45630</v>
      </c>
      <c r="C270" s="20">
        <v>45630</v>
      </c>
      <c r="D270" s="20"/>
      <c r="E270" s="3" t="s">
        <v>51</v>
      </c>
      <c r="F270" s="49"/>
      <c r="G270" s="155"/>
      <c r="H270" s="155"/>
      <c r="I270" s="155"/>
      <c r="J270" s="155"/>
      <c r="K270" s="3" t="s">
        <v>92</v>
      </c>
      <c r="L270" s="50" t="s">
        <v>72</v>
      </c>
      <c r="M270" s="7" t="s">
        <v>36</v>
      </c>
      <c r="N270" s="7" t="s">
        <v>285</v>
      </c>
      <c r="O270" s="9" t="s">
        <v>286</v>
      </c>
      <c r="P270" s="288" t="s">
        <v>83</v>
      </c>
      <c r="Q270" s="288"/>
      <c r="R270" s="288"/>
      <c r="U270" s="6"/>
    </row>
    <row r="271" spans="2:21" ht="30.9" customHeight="1" x14ac:dyDescent="0.25">
      <c r="B271" s="14">
        <f t="shared" si="43"/>
        <v>45647</v>
      </c>
      <c r="C271" s="20">
        <v>45647</v>
      </c>
      <c r="D271" s="20"/>
      <c r="E271" s="41" t="s">
        <v>183</v>
      </c>
      <c r="F271" s="47"/>
      <c r="G271" s="48"/>
      <c r="H271" s="41"/>
      <c r="I271" s="41" t="s">
        <v>94</v>
      </c>
      <c r="J271" s="41"/>
      <c r="K271" s="41"/>
      <c r="L271" s="7" t="s">
        <v>236</v>
      </c>
      <c r="M271" s="173" t="s">
        <v>30</v>
      </c>
      <c r="N271" s="7">
        <v>0.375</v>
      </c>
      <c r="O271" s="9" t="s">
        <v>262</v>
      </c>
      <c r="P271" s="288"/>
      <c r="Q271" s="288"/>
      <c r="R271" s="288"/>
    </row>
    <row r="272" spans="2:21" ht="30.9" customHeight="1" x14ac:dyDescent="0.25"/>
    <row r="273" spans="2:16" ht="30.9" customHeight="1" x14ac:dyDescent="0.25">
      <c r="C273" s="1" t="s">
        <v>260</v>
      </c>
      <c r="M273" s="1" t="s">
        <v>69</v>
      </c>
      <c r="N273" s="1" t="s">
        <v>4</v>
      </c>
      <c r="O273" s="1" t="s">
        <v>70</v>
      </c>
      <c r="P273" s="187"/>
    </row>
    <row r="274" spans="2:16" ht="30.9" customHeight="1" x14ac:dyDescent="0.25">
      <c r="B274" s="14">
        <v>45569</v>
      </c>
      <c r="C274" s="20">
        <v>45569</v>
      </c>
      <c r="E274" s="3" t="s">
        <v>44</v>
      </c>
      <c r="F274" s="4" t="s">
        <v>71</v>
      </c>
      <c r="G274" s="173">
        <v>1</v>
      </c>
      <c r="M274" s="7" t="s">
        <v>30</v>
      </c>
      <c r="N274" s="7" t="s">
        <v>261</v>
      </c>
      <c r="O274" s="9" t="s">
        <v>102</v>
      </c>
    </row>
    <row r="275" spans="2:16" ht="30.9" customHeight="1" x14ac:dyDescent="0.25">
      <c r="B275" s="14">
        <v>45590</v>
      </c>
      <c r="C275" s="20">
        <v>45590</v>
      </c>
      <c r="E275" s="3" t="s">
        <v>44</v>
      </c>
      <c r="F275" s="4" t="s">
        <v>71</v>
      </c>
      <c r="G275" s="173">
        <v>2</v>
      </c>
      <c r="M275" s="7" t="s">
        <v>30</v>
      </c>
      <c r="N275" s="7" t="s">
        <v>261</v>
      </c>
      <c r="O275" s="9" t="s">
        <v>102</v>
      </c>
    </row>
    <row r="276" spans="2:16" ht="30.9" customHeight="1" x14ac:dyDescent="0.25">
      <c r="B276" s="14">
        <v>45625</v>
      </c>
      <c r="C276" s="20">
        <v>45625</v>
      </c>
      <c r="E276" s="3" t="s">
        <v>44</v>
      </c>
      <c r="F276" s="4" t="s">
        <v>71</v>
      </c>
      <c r="G276" s="173">
        <v>3</v>
      </c>
      <c r="M276" s="7" t="s">
        <v>30</v>
      </c>
      <c r="N276" s="7" t="s">
        <v>261</v>
      </c>
      <c r="O276" s="9" t="s">
        <v>102</v>
      </c>
    </row>
    <row r="277" spans="2:16" ht="30.9" customHeight="1" x14ac:dyDescent="0.25">
      <c r="B277" s="14">
        <v>45639</v>
      </c>
      <c r="C277" s="20">
        <v>45639</v>
      </c>
      <c r="E277" s="3" t="s">
        <v>44</v>
      </c>
      <c r="F277" s="4" t="s">
        <v>71</v>
      </c>
      <c r="G277" s="173">
        <v>4</v>
      </c>
      <c r="M277" s="7" t="s">
        <v>30</v>
      </c>
      <c r="N277" s="7" t="s">
        <v>261</v>
      </c>
      <c r="O277" s="9" t="s">
        <v>102</v>
      </c>
    </row>
    <row r="278" spans="2:16" ht="30.9" customHeight="1" x14ac:dyDescent="0.25">
      <c r="B278" s="14">
        <v>45681</v>
      </c>
      <c r="C278" s="20">
        <v>45681</v>
      </c>
      <c r="E278" s="3" t="s">
        <v>44</v>
      </c>
      <c r="F278" s="4" t="s">
        <v>71</v>
      </c>
      <c r="G278" s="173">
        <v>5</v>
      </c>
      <c r="M278" s="7" t="s">
        <v>30</v>
      </c>
      <c r="N278" s="7" t="s">
        <v>261</v>
      </c>
      <c r="O278" s="9" t="s">
        <v>102</v>
      </c>
    </row>
    <row r="279" spans="2:16" ht="30.9" customHeight="1" x14ac:dyDescent="0.25">
      <c r="B279" s="14">
        <v>45709</v>
      </c>
      <c r="C279" s="20">
        <v>45709</v>
      </c>
      <c r="E279" s="3" t="s">
        <v>44</v>
      </c>
      <c r="F279" s="4" t="s">
        <v>71</v>
      </c>
      <c r="G279" s="173">
        <v>6</v>
      </c>
      <c r="M279" s="7" t="s">
        <v>30</v>
      </c>
      <c r="N279" s="7" t="s">
        <v>261</v>
      </c>
      <c r="O279" s="9" t="s">
        <v>102</v>
      </c>
    </row>
    <row r="280" spans="2:16" ht="30.9" customHeight="1" x14ac:dyDescent="0.25">
      <c r="B280" s="14">
        <v>45744</v>
      </c>
      <c r="C280" s="20">
        <v>45744</v>
      </c>
      <c r="E280" s="3" t="s">
        <v>44</v>
      </c>
      <c r="F280" s="4" t="s">
        <v>71</v>
      </c>
      <c r="G280" s="173">
        <v>7</v>
      </c>
      <c r="M280" s="7" t="s">
        <v>30</v>
      </c>
      <c r="N280" s="7" t="s">
        <v>261</v>
      </c>
      <c r="O280" s="9" t="s">
        <v>102</v>
      </c>
    </row>
    <row r="281" spans="2:16" ht="30.9" customHeight="1" x14ac:dyDescent="0.25">
      <c r="B281" s="14">
        <v>45772</v>
      </c>
      <c r="C281" s="20">
        <v>45772</v>
      </c>
      <c r="E281" s="3" t="s">
        <v>44</v>
      </c>
      <c r="F281" s="4" t="s">
        <v>71</v>
      </c>
      <c r="G281" s="173">
        <v>8</v>
      </c>
      <c r="M281" s="7" t="s">
        <v>30</v>
      </c>
      <c r="N281" s="7" t="s">
        <v>261</v>
      </c>
      <c r="O281" s="9" t="s">
        <v>102</v>
      </c>
    </row>
    <row r="282" spans="2:16" ht="30.9" customHeight="1" x14ac:dyDescent="0.25">
      <c r="B282" s="14">
        <v>45793</v>
      </c>
      <c r="C282" s="20">
        <v>45793</v>
      </c>
      <c r="E282" s="3" t="s">
        <v>44</v>
      </c>
      <c r="F282" s="4" t="s">
        <v>71</v>
      </c>
      <c r="G282" s="173">
        <v>9</v>
      </c>
      <c r="M282" s="7" t="s">
        <v>30</v>
      </c>
      <c r="N282" s="7" t="s">
        <v>261</v>
      </c>
      <c r="O282" s="9" t="s">
        <v>102</v>
      </c>
    </row>
    <row r="283" spans="2:16" ht="30.9" customHeight="1" x14ac:dyDescent="0.25">
      <c r="B283" s="14">
        <v>45821</v>
      </c>
      <c r="C283" s="20">
        <v>45821</v>
      </c>
      <c r="E283" s="3" t="s">
        <v>44</v>
      </c>
      <c r="F283" s="4" t="s">
        <v>71</v>
      </c>
      <c r="G283" s="173">
        <v>10</v>
      </c>
      <c r="M283" s="7" t="s">
        <v>30</v>
      </c>
      <c r="N283" s="7" t="s">
        <v>261</v>
      </c>
      <c r="O283" s="9" t="s">
        <v>102</v>
      </c>
    </row>
    <row r="284" spans="2:16" ht="30" customHeight="1" x14ac:dyDescent="0.25"/>
    <row r="285" spans="2:16" ht="30" customHeight="1" x14ac:dyDescent="0.25"/>
    <row r="286" spans="2:16" ht="30" customHeight="1" x14ac:dyDescent="0.25"/>
    <row r="287" spans="2:16" ht="30" customHeight="1" x14ac:dyDescent="0.25"/>
    <row r="288" spans="2:16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</sheetData>
  <mergeCells count="130">
    <mergeCell ref="N8:Q8"/>
    <mergeCell ref="N9:Q9"/>
    <mergeCell ref="N10:Q10"/>
    <mergeCell ref="N11:Q11"/>
    <mergeCell ref="P160:R160"/>
    <mergeCell ref="P133:R133"/>
    <mergeCell ref="P162:R162"/>
    <mergeCell ref="P169:R169"/>
    <mergeCell ref="P171:R171"/>
    <mergeCell ref="P187:R187"/>
    <mergeCell ref="N16:Q16"/>
    <mergeCell ref="N17:Q17"/>
    <mergeCell ref="P154:R154"/>
    <mergeCell ref="P151:R151"/>
    <mergeCell ref="P157:R157"/>
    <mergeCell ref="P163:R163"/>
    <mergeCell ref="P172:R172"/>
    <mergeCell ref="P170:R170"/>
    <mergeCell ref="P165:R165"/>
    <mergeCell ref="P166:R166"/>
    <mergeCell ref="A1:B1"/>
    <mergeCell ref="P156:R156"/>
    <mergeCell ref="P152:R152"/>
    <mergeCell ref="P128:R128"/>
    <mergeCell ref="P132:R132"/>
    <mergeCell ref="P143:R143"/>
    <mergeCell ref="P146:R146"/>
    <mergeCell ref="P145:R145"/>
    <mergeCell ref="P134:R134"/>
    <mergeCell ref="P136:R136"/>
    <mergeCell ref="P137:R137"/>
    <mergeCell ref="P138:R138"/>
    <mergeCell ref="P147:R147"/>
    <mergeCell ref="M1:P1"/>
    <mergeCell ref="R1:T1"/>
    <mergeCell ref="N4:Q4"/>
    <mergeCell ref="P127:R127"/>
    <mergeCell ref="N18:Q18"/>
    <mergeCell ref="P109:R109"/>
    <mergeCell ref="P112:R112"/>
    <mergeCell ref="N3:Q3"/>
    <mergeCell ref="N6:Q6"/>
    <mergeCell ref="N7:Q7"/>
    <mergeCell ref="N2:Q2"/>
    <mergeCell ref="P67:R67"/>
    <mergeCell ref="P70:R70"/>
    <mergeCell ref="P155:R155"/>
    <mergeCell ref="P131:R131"/>
    <mergeCell ref="N13:Q13"/>
    <mergeCell ref="N14:Q14"/>
    <mergeCell ref="N15:Q15"/>
    <mergeCell ref="N19:Q19"/>
    <mergeCell ref="N20:Q20"/>
    <mergeCell ref="R22:S22"/>
    <mergeCell ref="R38:S38"/>
    <mergeCell ref="R54:S54"/>
    <mergeCell ref="R77:S77"/>
    <mergeCell ref="R96:S96"/>
    <mergeCell ref="R119:S119"/>
    <mergeCell ref="P153:R153"/>
    <mergeCell ref="P144:R144"/>
    <mergeCell ref="P177:R177"/>
    <mergeCell ref="C231:E231"/>
    <mergeCell ref="C217:E217"/>
    <mergeCell ref="C181:E181"/>
    <mergeCell ref="P226:R226"/>
    <mergeCell ref="P178:R178"/>
    <mergeCell ref="P179:R179"/>
    <mergeCell ref="P190:R190"/>
    <mergeCell ref="P191:R191"/>
    <mergeCell ref="P192:R192"/>
    <mergeCell ref="P221:R221"/>
    <mergeCell ref="P201:R201"/>
    <mergeCell ref="P183:R183"/>
    <mergeCell ref="P184:R184"/>
    <mergeCell ref="P188:R188"/>
    <mergeCell ref="P196:R196"/>
    <mergeCell ref="P197:R197"/>
    <mergeCell ref="P193:R193"/>
    <mergeCell ref="P200:R200"/>
    <mergeCell ref="P220:R220"/>
    <mergeCell ref="P271:R271"/>
    <mergeCell ref="P244:R244"/>
    <mergeCell ref="P251:R251"/>
    <mergeCell ref="P253:R253"/>
    <mergeCell ref="P270:R270"/>
    <mergeCell ref="P267:R267"/>
    <mergeCell ref="P256:R256"/>
    <mergeCell ref="P266:R266"/>
    <mergeCell ref="P269:R269"/>
    <mergeCell ref="P261:R261"/>
    <mergeCell ref="P260:R260"/>
    <mergeCell ref="P250:R250"/>
    <mergeCell ref="P258:R258"/>
    <mergeCell ref="P268:R268"/>
    <mergeCell ref="P236:R236"/>
    <mergeCell ref="P222:R222"/>
    <mergeCell ref="P198:R198"/>
    <mergeCell ref="P233:R233"/>
    <mergeCell ref="P240:R240"/>
    <mergeCell ref="P241:R241"/>
    <mergeCell ref="P242:R242"/>
    <mergeCell ref="P216:R216"/>
    <mergeCell ref="P204:R204"/>
    <mergeCell ref="P205:R205"/>
    <mergeCell ref="P234:R234"/>
    <mergeCell ref="C167:E167"/>
    <mergeCell ref="C195:E195"/>
    <mergeCell ref="C130:E130"/>
    <mergeCell ref="P249:R249"/>
    <mergeCell ref="P263:R263"/>
    <mergeCell ref="P248:R248"/>
    <mergeCell ref="P247:R247"/>
    <mergeCell ref="P257:R257"/>
    <mergeCell ref="P259:R259"/>
    <mergeCell ref="P228:R228"/>
    <mergeCell ref="P229:R229"/>
    <mergeCell ref="P230:R230"/>
    <mergeCell ref="P243:R243"/>
    <mergeCell ref="P227:R227"/>
    <mergeCell ref="P164:R164"/>
    <mergeCell ref="P161:R161"/>
    <mergeCell ref="P262:R262"/>
    <mergeCell ref="P219:R219"/>
    <mergeCell ref="P176:R176"/>
    <mergeCell ref="P214:R214"/>
    <mergeCell ref="P215:R215"/>
    <mergeCell ref="P232:R232"/>
    <mergeCell ref="P246:R246"/>
    <mergeCell ref="P235:R235"/>
  </mergeCells>
  <phoneticPr fontId="0" type="noConversion"/>
  <printOptions horizontalCentered="1" gridLines="1"/>
  <pageMargins left="0.19685039370078741" right="0.19685039370078741" top="0.39370078740157483" bottom="0.39370078740157483" header="0" footer="0.19685039370078741"/>
  <pageSetup paperSize="9" scale="26" fitToHeight="10" orientation="landscape" errors="blank" r:id="rId1"/>
  <headerFooter>
    <oddFooter>&amp;L&amp;"Consolas,Fett"&amp;24&amp;U&amp;KC00000Stand: 28.06.2024&amp;C&amp;"Consolas,Fett"&amp;24&amp;U&amp;KC00000Genehmigung ÖSKB vom: 17.06.2024&amp;R&amp;"Consolas,Fett"&amp;24&amp;U&amp;KC00000Seite &amp;P von &amp;N</oddFooter>
  </headerFooter>
  <rowBreaks count="3" manualBreakCount="3">
    <brk id="21" max="16383" man="1"/>
    <brk id="76" max="16383" man="1"/>
    <brk id="125" max="16383" man="1"/>
  </rowBreaks>
  <ignoredErrors>
    <ignoredError sqref="O272 O284:O654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Jahresplan_2024_25</vt:lpstr>
      <vt:lpstr>Einzelbewerbe</vt:lpstr>
      <vt:lpstr>Einzelbewerbe!Druckbereich</vt:lpstr>
      <vt:lpstr>Jahresplan_2024_25!Druckbereich</vt:lpstr>
      <vt:lpstr>Jahresplan_2024_25!Drucktitel</vt:lpstr>
    </vt:vector>
  </TitlesOfParts>
  <Manager/>
  <Company>Magistrat der Stadt Wien, MA 14 - ADV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2017/2018</dc:title>
  <dc:subject/>
  <dc:creator>Söllner Christian;Chr. Körber</dc:creator>
  <cp:keywords/>
  <dc:description/>
  <cp:lastModifiedBy>Kurt Krenner</cp:lastModifiedBy>
  <cp:revision/>
  <cp:lastPrinted>2024-06-28T18:17:34Z</cp:lastPrinted>
  <dcterms:created xsi:type="dcterms:W3CDTF">2005-08-02T16:54:46Z</dcterms:created>
  <dcterms:modified xsi:type="dcterms:W3CDTF">2024-06-28T18:18:33Z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